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65506" windowWidth="6765" windowHeight="5760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'Списки'!$A$2:$B$91</definedName>
    <definedName name="Коды_судов">'Списки'!$A$2:$B$86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'Списки'!$A$2:$A$91</definedName>
    <definedName name="Наим_УСД">'Списки'!$A$2:$A$86</definedName>
    <definedName name="_xlnm.Print_Area" localSheetId="2">'Раздел 4'!$A$1:$AA$57</definedName>
    <definedName name="_xlnm.Print_Area" localSheetId="1">'Разделы 1, 2, 3'!$A$1:$M$30</definedName>
    <definedName name="_xlnm.Print_Area" localSheetId="0">'Титул ф.6'!$A$1:$N$28</definedName>
  </definedNames>
  <calcPr fullCalcOnLoad="1"/>
</workbook>
</file>

<file path=xl/sharedStrings.xml><?xml version="1.0" encoding="utf-8"?>
<sst xmlns="http://schemas.openxmlformats.org/spreadsheetml/2006/main" count="2033" uniqueCount="1228">
  <si>
    <t>Ф.F6ss разд.4 стл.9 стр.40=Ф.F6ss разд.4 стл.2 стр.40+Ф.F6ss разд.4 сумма стл.4-8 стр.40</t>
  </si>
  <si>
    <t>Ф.F6ss разд.4 стл.9 стр.41=Ф.F6ss разд.4 стл.2 стр.41+Ф.F6ss разд.4 сумма стл.4-8 стр.41</t>
  </si>
  <si>
    <t>Ф.F6ss разд.4 стл.9 стр.42=Ф.F6ss разд.4 стл.2 стр.42+Ф.F6ss разд.4 сумма стл.4-8 стр.42</t>
  </si>
  <si>
    <t>Ф.F6ss разд.4 стл.9 стр.43=Ф.F6ss разд.4 стл.2 стр.43+Ф.F6ss разд.4 сумма стл.4-8 стр.43</t>
  </si>
  <si>
    <t>Ф.F6ss разд.4 стл.9 стр.44=Ф.F6ss разд.4 стл.2 стр.44+Ф.F6ss разд.4 сумма стл.4-8 стр.44</t>
  </si>
  <si>
    <t>Ф.F6ss разд.4 стл.9 стр.45=Ф.F6ss разд.4 стл.2 стр.45+Ф.F6ss разд.4 сумма стл.4-8 стр.45</t>
  </si>
  <si>
    <t>Ф.F6ss разд.4 стл.9 стр.46=Ф.F6ss разд.4 стл.2 стр.46+Ф.F6ss разд.4 сумма стл.4-8 стр.46</t>
  </si>
  <si>
    <t>Ф.F6ss разд.4 стл.9 стр.47=Ф.F6ss разд.4 стл.2 стр.47+Ф.F6ss разд.4 сумма стл.4-8 стр.47</t>
  </si>
  <si>
    <t>Ф.F6ss разд.4 стл.22 стр.1=Ф.F6ss разд.4 стл.9 стр.1+Ф.F6ss разд.4 сумма стл.13-21 стр.1</t>
  </si>
  <si>
    <t>(r,w,g,s,v,q,b)  Раздел 4 гр.22 по всем строкам д.б. равна гр.9+сумма гр.13-21 для всех строк</t>
  </si>
  <si>
    <t>Ф.F6ss разд.4 стл.22 стр.2=Ф.F6ss разд.4 стл.9 стр.2+Ф.F6ss разд.4 сумма стл.13-21 стр.2</t>
  </si>
  <si>
    <t>Ф.F6ss разд.4 стл.22 стр.3=Ф.F6ss разд.4 стл.9 стр.3+Ф.F6ss разд.4 сумма стл.13-21 стр.3</t>
  </si>
  <si>
    <t>Ф.F6ss разд.4 стл.22 стр.4=Ф.F6ss разд.4 стл.9 стр.4+Ф.F6ss разд.4 сумма стл.13-21 стр.4</t>
  </si>
  <si>
    <t>Ф.F6ss разд.4 стл.22 стр.5=Ф.F6ss разд.4 стл.9 стр.5+Ф.F6ss разд.4 сумма стл.13-21 стр.5</t>
  </si>
  <si>
    <t>Ф.F6ss разд.4 стл.22 стр.6=Ф.F6ss разд.4 стл.9 стр.6+Ф.F6ss разд.4 сумма стл.13-21 стр.6</t>
  </si>
  <si>
    <t>Ф.F6ss разд.4 стл.22 стр.7=Ф.F6ss разд.4 стл.9 стр.7+Ф.F6ss разд.4 сумма стл.13-21 стр.7</t>
  </si>
  <si>
    <t>Ф.F6ss разд.4 стл.22 стр.8=Ф.F6ss разд.4 стл.9 стр.8+Ф.F6ss разд.4 сумма стл.13-21 стр.8</t>
  </si>
  <si>
    <t>Ф.F6ss разд.4 стл.22 стр.9=Ф.F6ss разд.4 стл.9 стр.9+Ф.F6ss разд.4 сумма стл.13-21 стр.9</t>
  </si>
  <si>
    <t>Ф.F6ss разд.4 стл.22 стр.10=Ф.F6ss разд.4 стл.9 стр.10+Ф.F6ss разд.4 сумма стл.13-21 стр.10</t>
  </si>
  <si>
    <t>Ф.F6ss разд.4 стл.22 стр.11=Ф.F6ss разд.4 стл.9 стр.11+Ф.F6ss разд.4 сумма стл.13-21 стр.11</t>
  </si>
  <si>
    <t>Ф.F6ss разд.4 стл.22 стр.12=Ф.F6ss разд.4 стл.9 стр.12+Ф.F6ss разд.4 сумма стл.13-21 стр.12</t>
  </si>
  <si>
    <t>Ф.F6ss разд.4 стл.7 стр.43&lt;=Ф.F6ss разд.4 стл.7 стр.35</t>
  </si>
  <si>
    <t>Ф.F6ss разд.4 стл.8 стр.43&lt;=Ф.F6ss разд.4 стл.8 стр.35</t>
  </si>
  <si>
    <t>Ф.F6ss разд.4 стл.9 стр.43&lt;=Ф.F6ss разд.4 стл.9 стр.35</t>
  </si>
  <si>
    <t>Ф.F6ss разд.4 стл.10 стр.43&lt;=Ф.F6ss разд.4 стл.10 стр.35</t>
  </si>
  <si>
    <t>Ф.F6ss разд.4 стл.11 стр.43&lt;=Ф.F6ss разд.4 стл.11 стр.35</t>
  </si>
  <si>
    <t>Ф.F6ss разд.4 стл.12 стр.43&lt;=Ф.F6ss разд.4 стл.12 стр.35</t>
  </si>
  <si>
    <t>Ф.F6ss разд.4 стл.13 стр.43&lt;=Ф.F6ss разд.4 стл.13 стр.35</t>
  </si>
  <si>
    <t>Ф.F6ss разд.4 стл.14 стр.43&lt;=Ф.F6ss разд.4 стл.14 стр.35</t>
  </si>
  <si>
    <t>Ф.F6ss разд.4 стл.15 стр.43&lt;=Ф.F6ss разд.4 стл.15 стр.35</t>
  </si>
  <si>
    <t>Ф.F6ss разд.4 стл.16 стр.43&lt;=Ф.F6ss разд.4 стл.16 стр.35</t>
  </si>
  <si>
    <t>Ф.F6ss разд.4 стл.17 стр.43&lt;=Ф.F6ss разд.4 стл.17 стр.35</t>
  </si>
  <si>
    <t>Ф.F6ss разд.4 стл.18 стр.43&lt;=Ф.F6ss разд.4 стл.18 стр.35</t>
  </si>
  <si>
    <t>Ф.F6ss разд.4 стл.19 стр.43&lt;=Ф.F6ss разд.4 стл.19 стр.35</t>
  </si>
  <si>
    <t>Ф.F6ss разд.4 стл.20 стр.43&lt;=Ф.F6ss разд.4 стл.20 стр.35</t>
  </si>
  <si>
    <t>Ф.F6ss разд.4 стл.21 стр.43&lt;=Ф.F6ss разд.4 стл.21 стр.35</t>
  </si>
  <si>
    <t>Ф.F6ss разд.4 стл.22 стр.43&lt;=Ф.F6ss разд.4 стл.22 стр.35</t>
  </si>
  <si>
    <t>Ф.F6ss разд.4 стл.1 стр.42&lt;=Ф.F6ss разд.4 стл.1 стр.35</t>
  </si>
  <si>
    <t>(r,w,g,s,v,q,b) Раздел 4 стр.42 д.б. меньше или равна разд.4 стр.35 для гр. 1-22</t>
  </si>
  <si>
    <t>Ф.F6ss разд.4 стл.2 стр.42&lt;=Ф.F6ss разд.4 стл.2 стр.35</t>
  </si>
  <si>
    <t>Ф.F6ss разд.4 стл.3 стр.42&lt;=Ф.F6ss разд.4 стл.3 стр.35</t>
  </si>
  <si>
    <t>Ф.F6ss разд.4 стл.4 стр.42&lt;=Ф.F6ss разд.4 стл.4 стр.35</t>
  </si>
  <si>
    <t>Ф.F6ss разд.4 стл.5 стр.42&lt;=Ф.F6ss разд.4 стл.5 стр.35</t>
  </si>
  <si>
    <t>Ф.F6ss разд.4 стл.6 стр.42&lt;=Ф.F6ss разд.4 стл.6 стр.35</t>
  </si>
  <si>
    <t>Ф.F6ss разд.4 стл.7 стр.42&lt;=Ф.F6ss разд.4 стл.7 стр.35</t>
  </si>
  <si>
    <t>Ф.F6ss разд.4 стл.8 стр.42&lt;=Ф.F6ss разд.4 стл.8 стр.35</t>
  </si>
  <si>
    <t>Ф.F6ss разд.4 стл.9 стр.42&lt;=Ф.F6ss разд.4 стл.9 стр.35</t>
  </si>
  <si>
    <t>Ф.F6ss разд.4 стл.10 стр.42&lt;=Ф.F6ss разд.4 стл.10 стр.35</t>
  </si>
  <si>
    <t>Ф.F6ss разд.4 стл.11 стр.42&lt;=Ф.F6ss разд.4 стл.11 стр.35</t>
  </si>
  <si>
    <t>Ф.F6ss разд.4 стл.12 стр.42&lt;=Ф.F6ss разд.4 стл.12 стр.35</t>
  </si>
  <si>
    <t>Ф.F6ss разд.4 стл.13 стр.42&lt;=Ф.F6ss разд.4 стл.13 стр.35</t>
  </si>
  <si>
    <t>Ф.F6ss разд.4 стл.14 стр.42&lt;=Ф.F6ss разд.4 стл.14 стр.35</t>
  </si>
  <si>
    <t>Ф.F6ss разд.4 стл.15 стр.42&lt;=Ф.F6ss разд.4 стл.15 стр.35</t>
  </si>
  <si>
    <t>Ф.F6ss разд.4 стл.16 стр.42&lt;=Ф.F6ss разд.4 стл.16 стр.35</t>
  </si>
  <si>
    <t>Ф.F6ss разд.4 стл.22 стр.34=Ф.F6ss разд.4 стл.9 стр.34+Ф.F6ss разд.4 сумма стл.13-21 стр.34</t>
  </si>
  <si>
    <t>Ф.F6ss разд.4 стл.22 стр.35=Ф.F6ss разд.4 стл.9 стр.35+Ф.F6ss разд.4 сумма стл.13-21 стр.35</t>
  </si>
  <si>
    <t>Ф.F6ss разд.4 стл.22 стр.36=Ф.F6ss разд.4 стл.9 стр.36+Ф.F6ss разд.4 сумма стл.13-21 стр.36</t>
  </si>
  <si>
    <t>Ф.F6ss разд.4 стл.22 стр.37=Ф.F6ss разд.4 стл.9 стр.37+Ф.F6ss разд.4 сумма стл.13-21 стр.37</t>
  </si>
  <si>
    <t>Ф.F6ss разд.4 стл.22 стр.38=Ф.F6ss разд.4 стл.9 стр.38+Ф.F6ss разд.4 сумма стл.13-21 стр.38</t>
  </si>
  <si>
    <t>Ф.F6ss разд.4 стл.22 стр.39=Ф.F6ss разд.4 стл.9 стр.39+Ф.F6ss разд.4 сумма стл.13-21 стр.39</t>
  </si>
  <si>
    <t>Ф.F6ss разд.4 стл.22 стр.40=Ф.F6ss разд.4 стл.9 стр.40+Ф.F6ss разд.4 сумма стл.13-21 стр.40</t>
  </si>
  <si>
    <t>Ф.F6ss разд.4 стл.22 стр.41=Ф.F6ss разд.4 стл.9 стр.41+Ф.F6ss разд.4 сумма стл.13-21 стр.41</t>
  </si>
  <si>
    <t>Ф.F6ss разд.4 стл.22 стр.42=Ф.F6ss разд.4 стл.9 стр.42+Ф.F6ss разд.4 сумма стл.13-21 стр.42</t>
  </si>
  <si>
    <t>Ф.F6ss разд.4 стл.22 стр.43=Ф.F6ss разд.4 стл.9 стр.43+Ф.F6ss разд.4 сумма стл.13-21 стр.43</t>
  </si>
  <si>
    <t>Ф.F6ss разд.4 стл.22 стр.44=Ф.F6ss разд.4 стл.9 стр.44+Ф.F6ss разд.4 сумма стл.13-21 стр.44</t>
  </si>
  <si>
    <t>Ф.F6ss разд.4 стл.22 стр.45=Ф.F6ss разд.4 стл.9 стр.45+Ф.F6ss разд.4 сумма стл.13-21 стр.45</t>
  </si>
  <si>
    <t>Ф.F6ss разд.4 стл.22 стр.46=Ф.F6ss разд.4 стл.9 стр.46+Ф.F6ss разд.4 сумма стл.13-21 стр.46</t>
  </si>
  <si>
    <t>Ф.F6ss разд.4 стл.22 стр.47=Ф.F6ss разд.4 стл.9 стр.47+Ф.F6ss разд.4 сумма стл.13-21 стр.47</t>
  </si>
  <si>
    <t>Ф.F6ss разд.4 стл.13 стр.1=Ф.F6ss разд.4 сумма стл.10-12 стр.1</t>
  </si>
  <si>
    <t>(r,w,g,s,v,q,b) Раздел 4 Число измененных приговоров  д.б. равно сумме гр 10-12 для стр 1-47</t>
  </si>
  <si>
    <t>Ф.F6ss разд.4 стл.13 стр.2=Ф.F6ss разд.4 сумма стл.10-12 стр.2</t>
  </si>
  <si>
    <t>Ф.F6ss разд.4 стл.13 стр.3=Ф.F6ss разд.4 сумма стл.10-12 стр.3</t>
  </si>
  <si>
    <t>Ф.F6ss разд.4 стл.13 стр.4=Ф.F6ss разд.4 сумма стл.10-12 стр.4</t>
  </si>
  <si>
    <t>Ф.F6ss разд.4 стл.13 стр.5=Ф.F6ss разд.4 сумма стл.10-12 стр.5</t>
  </si>
  <si>
    <t>Ф.F6ss разд.4 стл.13 стр.6=Ф.F6ss разд.4 сумма стл.10-12 стр.6</t>
  </si>
  <si>
    <t>Ф.F6ss разд.4 стл.13 стр.7=Ф.F6ss разд.4 сумма стл.10-12 стр.7</t>
  </si>
  <si>
    <t>Ф.F6ss разд.4 стл.13 стр.8=Ф.F6ss разд.4 сумма стл.10-12 стр.8</t>
  </si>
  <si>
    <t>Председатель 
Ульяновского областного суда Н.П. Лысякова</t>
  </si>
  <si>
    <t>Ф.F6ss разд.4 стл.3 стр.40&lt;=Ф.F6ss разд.4 стл.3 стр.35</t>
  </si>
  <si>
    <t>Ф.F6ss разд.4 стл.4 стр.40&lt;=Ф.F6ss разд.4 стл.4 стр.35</t>
  </si>
  <si>
    <t>Ф.F6ss разд.4 стл.5 стр.40&lt;=Ф.F6ss разд.4 стл.5 стр.35</t>
  </si>
  <si>
    <t>Ф.F6ss разд.4 стл.6 стр.40&lt;=Ф.F6ss разд.4 стл.6 стр.35</t>
  </si>
  <si>
    <t>Ф.F6ss разд.4 стл.7 стр.40&lt;=Ф.F6ss разд.4 стл.7 стр.35</t>
  </si>
  <si>
    <t>Ф.F6ss разд.4 стл.8 стр.40&lt;=Ф.F6ss разд.4 стл.8 стр.35</t>
  </si>
  <si>
    <t>Ф.F6ss разд.4 стл.9 стр.40&lt;=Ф.F6ss разд.4 стл.9 стр.35</t>
  </si>
  <si>
    <t>Ф.F6ss разд.4 стл.10 стр.40&lt;=Ф.F6ss разд.4 стл.10 стр.35</t>
  </si>
  <si>
    <t>Ф.F6ss разд.4 стл.11 стр.40&lt;=Ф.F6ss разд.4 стл.11 стр.35</t>
  </si>
  <si>
    <t>Ф.F6ss разд.4 стл.12 стр.40&lt;=Ф.F6ss разд.4 стл.12 стр.35</t>
  </si>
  <si>
    <t>Ф.F6ss разд.4 стл.13 стр.40&lt;=Ф.F6ss разд.4 стл.13 стр.35</t>
  </si>
  <si>
    <t>Ф.F6ss разд.4 стл.14 стр.40&lt;=Ф.F6ss разд.4 стл.14 стр.35</t>
  </si>
  <si>
    <t>Ф.F6ss разд.4 стл.15 стр.40&lt;=Ф.F6ss разд.4 стл.15 стр.35</t>
  </si>
  <si>
    <t>Ф.F6ss разд.4 стл.16 стр.40&lt;=Ф.F6ss разд.4 стл.16 стр.35</t>
  </si>
  <si>
    <t>Ф.F6ss разд.4 стл.17 стр.40&lt;=Ф.F6ss разд.4 стл.17 стр.35</t>
  </si>
  <si>
    <t>Ф.F6ss разд.4 стл.18 стр.40&lt;=Ф.F6ss разд.4 стл.18 стр.35</t>
  </si>
  <si>
    <t>Ф.F6ss разд.4 стл.19 стр.40&lt;=Ф.F6ss разд.4 стл.19 стр.35</t>
  </si>
  <si>
    <t>Ф.F6ss разд.4 стл.20 стр.40&lt;=Ф.F6ss разд.4 стл.20 стр.35</t>
  </si>
  <si>
    <t>Ф.F6ss разд.4 стл.21 стр.40&lt;=Ф.F6ss разд.4 стл.21 стр.35</t>
  </si>
  <si>
    <t>Ф.F6ss разд.4 стл.22 стр.40&lt;=Ф.F6ss разд.4 стл.22 стр.35</t>
  </si>
  <si>
    <t>Ф.F6ss разд.4 стл.1 стр.37&lt;=Ф.F6ss разд.4 стл.1 стр.35</t>
  </si>
  <si>
    <t>(r,w,g,s,v,q,b) Раздел 4 стр.37 д.б. меньше или равна разд.4 стр.35 для гр. 1-22</t>
  </si>
  <si>
    <t>Ф.F6ss разд.4 стл.2 стр.37&lt;=Ф.F6ss разд.4 стл.2 стр.35</t>
  </si>
  <si>
    <t>Ф.F6ss разд.4 стл.3 стр.37&lt;=Ф.F6ss разд.4 стл.3 стр.35</t>
  </si>
  <si>
    <t>Ф.F6ss разд.4 стл.4 стр.37&lt;=Ф.F6ss разд.4 стл.4 стр.35</t>
  </si>
  <si>
    <t>Ф.F6ss разд.4 стл.5 стр.37&lt;=Ф.F6ss разд.4 стл.5 стр.35</t>
  </si>
  <si>
    <t>Ф.F6ss разд.4 стл.6 стр.37&lt;=Ф.F6ss разд.4 стл.6 стр.35</t>
  </si>
  <si>
    <t>Ф.F6ss разд.4 стл.7 стр.37&lt;=Ф.F6ss разд.4 стл.7 стр.35</t>
  </si>
  <si>
    <t>Ф.F6ss разд.4 стл.8 стр.37&lt;=Ф.F6ss разд.4 стл.8 стр.35</t>
  </si>
  <si>
    <t>Ф.F6ss разд.4 стл.9 стр.37&lt;=Ф.F6ss разд.4 стл.9 стр.35</t>
  </si>
  <si>
    <t>Ф.F6ss разд.4 стл.10 стр.37&lt;=Ф.F6ss разд.4 стл.10 стр.35</t>
  </si>
  <si>
    <t>Ф.F6ss разд.4 стл.13 стр.38=Ф.F6ss разд.4 сумма стл.10-12 стр.38</t>
  </si>
  <si>
    <t>Ф.F6ss разд.4 стл.13 стр.39=Ф.F6ss разд.4 сумма стл.10-12 стр.39</t>
  </si>
  <si>
    <t>Ф.F6ss разд.4 стл.13 стр.40=Ф.F6ss разд.4 сумма стл.10-12 стр.40</t>
  </si>
  <si>
    <t>Ф.F6ss разд.4 стл.13 стр.41=Ф.F6ss разд.4 сумма стл.10-12 стр.41</t>
  </si>
  <si>
    <t>Ф.F6ss разд.4 стл.13 стр.42=Ф.F6ss разд.4 сумма стл.10-12 стр.42</t>
  </si>
  <si>
    <t>Ф.F6ss разд.4 стл.13 стр.43=Ф.F6ss разд.4 сумма стл.10-12 стр.43</t>
  </si>
  <si>
    <t>Ф.F6ss разд.4 стл.13 стр.44=Ф.F6ss разд.4 сумма стл.10-12 стр.44</t>
  </si>
  <si>
    <t>Ф.F6ss разд.4 стл.13 стр.45=Ф.F6ss разд.4 сумма стл.10-12 стр.45</t>
  </si>
  <si>
    <t>Ф.F6ss разд.4 стл.13 стр.46=Ф.F6ss разд.4 сумма стл.10-12 стр.46</t>
  </si>
  <si>
    <t>Ф.F6ss разд.4 стл.13 стр.47=Ф.F6ss разд.4 сумма стл.10-12 стр.47</t>
  </si>
  <si>
    <t>Ф.F6ss разд.3 стл.1 стр.1=Ф.F6ss разд.3 сумма стл.2-5 стр.1</t>
  </si>
  <si>
    <t>(r,w,g,s,v,q,b) Раздел 3 Число частных определений д.б. равно сумме гр 2-5 стр1 разд.3</t>
  </si>
  <si>
    <t>Ф.F6ss разд.2 стл.1 стр.1&gt;=Ф.F6ss разд.1 стл.7 стр.5</t>
  </si>
  <si>
    <t>(r,w,g,s,v,q,b) раздел 2 число рассмотренных жалоб и представлений д.б. больше или равно числу оконченных дел за отчетный период</t>
  </si>
  <si>
    <t>Ф.F6ss разд.2 стл.1 стр.1=Ф.F6ss разд.2 сумма стл.2-12 стр.1</t>
  </si>
  <si>
    <t>(r,w,g,s,v,q,b) Раздел 2 Число рассмотренных жалоб и представлений гр.1 д.б. равно сумме гр.2-12</t>
  </si>
  <si>
    <t>Ф.F6ss разд.1 стл.8 стр.1&lt;=Ф.F6ss разд.1 стл.7 стр.1</t>
  </si>
  <si>
    <t>(r,w,g,s,v,q,b) раздел 1 число дел с нарушением сроков рассмотрения д.б. меньше или равно числу оконченных дел за отчтный период</t>
  </si>
  <si>
    <t>Ф.F6ss разд.1 стл.8 стр.2&lt;=Ф.F6ss разд.1 стл.7 стр.2</t>
  </si>
  <si>
    <t>Ф.F6ss разд.1 стл.8 стр.3&lt;=Ф.F6ss разд.1 стл.7 стр.3</t>
  </si>
  <si>
    <t>Ф.F6ss разд.1 стл.8 стр.4&lt;=Ф.F6ss разд.1 стл.7 стр.4</t>
  </si>
  <si>
    <t>Ф.F6ss разд.1 стл.8 стр.5&lt;=Ф.F6ss разд.1 стл.7 стр.5</t>
  </si>
  <si>
    <t>Ф.F6ss разд.1 стл.2 стр.1=Ф.F6ss разд.1 сумма стл.3-5 стр.1</t>
  </si>
  <si>
    <t>Примеч.: В отчетах учитываются рассмотренные в апелляционом порядке в Президиумах судов областного звена дела по жалобам на вступившие в законную силу промежуточные судебные постановления в соответствии с ФЗ от 29.12.2010  № 433-ФЗ</t>
  </si>
  <si>
    <t>ОТЧЕТ О  РАБОТЕ СУДОВ ПО РАССМОТРЕНИЮ УГОЛОВНЫХ ДЕЛ 
В КАССАЦИОННОМ (АПЕЛЛЯЦИОННОМ) ПОРЯДКЕ</t>
  </si>
  <si>
    <t>дата последнего обновления шаблона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</si>
  <si>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</si>
  <si>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Ф.F6ss разд.4 стл.13 стр.39&lt;=Ф.F6ss разд.4 стл.13 стр.35</t>
  </si>
  <si>
    <t>Ф.F6ss разд.4 стл.14 стр.39&lt;=Ф.F6ss разд.4 стл.14 стр.35</t>
  </si>
  <si>
    <t>Ф.F6ss разд.4 стл.15 стр.39&lt;=Ф.F6ss разд.4 стл.15 стр.35</t>
  </si>
  <si>
    <t>Ф.F6ss разд.4 стл.16 стр.39&lt;=Ф.F6ss разд.4 стл.16 стр.35</t>
  </si>
  <si>
    <t>Ф.F6ss разд.4 стл.17 стр.39&lt;=Ф.F6ss разд.4 стл.17 стр.35</t>
  </si>
  <si>
    <t>Ф.F6ss разд.4 стл.18 стр.39&lt;=Ф.F6ss разд.4 стл.18 стр.35</t>
  </si>
  <si>
    <t>Ф.F6ss разд.4 стл.19 стр.39&lt;=Ф.F6ss разд.4 стл.19 стр.35</t>
  </si>
  <si>
    <t>Ф.F6ss разд.4 стл.20 стр.39&lt;=Ф.F6ss разд.4 стл.20 стр.35</t>
  </si>
  <si>
    <t>Ф.F6ss разд.4 стл.21 стр.39&lt;=Ф.F6ss разд.4 стл.21 стр.35</t>
  </si>
  <si>
    <t>Ф.F6ss разд.4 стл.22 стр.39&lt;=Ф.F6ss разд.4 стл.22 стр.35</t>
  </si>
  <si>
    <t>Ф.F6ss разд.5 стл.1 стр.11&lt;=Ф.F6ss разд.4 стл.22 стр.35</t>
  </si>
  <si>
    <t>(r,w,g,s,v,q,b) раздел 5 стр. 11 гр. 1 д.б. меньше или равна раздел 4 гр.22 стр. 35</t>
  </si>
  <si>
    <t>Ф.F6ss разд.4 стл.1 стр.37=0</t>
  </si>
  <si>
    <t>(r,w) в разд.4 строка 37 не должна заполняться</t>
  </si>
  <si>
    <t>Ф.F6ss разд.4 стл.2 стр.37=0</t>
  </si>
  <si>
    <t>Ф.F6ss разд.4 стл.3 стр.37=0</t>
  </si>
  <si>
    <t>Ф.F6ss разд.4 стл.4 стр.37=0</t>
  </si>
  <si>
    <t>Ф.F6ss разд.4 стл.5 стр.37=0</t>
  </si>
  <si>
    <t>Ф.F6ss разд.4 стл.6 стр.37=0</t>
  </si>
  <si>
    <t>Ф.F6ss разд.4 стл.7 стр.37=0</t>
  </si>
  <si>
    <t>Ф.F6ss разд.4 стл.8 стр.37=0</t>
  </si>
  <si>
    <t>Ф.F6ss разд.4 стл.9 стр.37=0</t>
  </si>
  <si>
    <t>Ф.F6ss разд.4 стл.10 стр.37=0</t>
  </si>
  <si>
    <t>Ф.F6ss разд.4 стл.11 стр.37=0</t>
  </si>
  <si>
    <t>Ф.F6ss разд.4 стл.12 стр.37=0</t>
  </si>
  <si>
    <t>Ф.F6ss разд.4 стл.13 стр.37=0</t>
  </si>
  <si>
    <t>Ф.F6ss разд.4 стл.14 стр.37=0</t>
  </si>
  <si>
    <t>Ф.F6ss разд.4 стл.15 стр.37=0</t>
  </si>
  <si>
    <t>Ф.F6ss разд.4 стл.16 стр.37=0</t>
  </si>
  <si>
    <t>Ф.F6ss разд.4 стл.17 стр.37=0</t>
  </si>
  <si>
    <t>Ф.F6ss разд.4 стл.18 стр.37=0</t>
  </si>
  <si>
    <t>Ф.F6ss разд.4 стл.19 стр.37=0</t>
  </si>
  <si>
    <t>Ф.F6ss разд.4 стл.20 стр.37=0</t>
  </si>
  <si>
    <t>Ф.F6ss разд.4 стл.21 стр.37=0</t>
  </si>
  <si>
    <t>Ф.F6ss разд.4 стл.22 стр.37=0</t>
  </si>
  <si>
    <t>Ф.F6ss разд.1 стл.10 стр.1&gt;=Ф.F6ss разд.1 стл.9 стр.1</t>
  </si>
  <si>
    <t>Ф.F6ss разд.7 стл.1 стр.2=0</t>
  </si>
  <si>
    <t>Ф.F6ss разд.7 стл.1 стр.3=0</t>
  </si>
  <si>
    <t>Ф.F6ss разд.7 стл.1 стр.4=0</t>
  </si>
  <si>
    <t>Ф.F6ss разд.7 стл.1 стр.5=0</t>
  </si>
  <si>
    <t>Ф.F6ss разд.7 стл.1 стр.6=0</t>
  </si>
  <si>
    <t>Ф.F6ss разд.7 стл.1 стр.7=0</t>
  </si>
  <si>
    <t>Ф.F6ss разд.7 стл.2 стр.1=0</t>
  </si>
  <si>
    <t>Ф.F6ss разд.7 стл.2 стр.2=0</t>
  </si>
  <si>
    <t>Ф.F6ss разд.7 стл.2 стр.3=0</t>
  </si>
  <si>
    <t>Ф.F6ss разд.7 стл.2 стр.4=0</t>
  </si>
  <si>
    <t>Ф.F6ss разд.7 стл.2 стр.5=0</t>
  </si>
  <si>
    <t>Ф.F6ss разд.7 стл.2 стр.6=0</t>
  </si>
  <si>
    <t>Ф.F6ss разд.7 стл.2 стр.7=0</t>
  </si>
  <si>
    <t>Ф.F6ss разд.7 стл.3 стр.1=0</t>
  </si>
  <si>
    <t>Ф.F6ss разд.7 стл.3 стр.2=0</t>
  </si>
  <si>
    <t>Ф.F6ss разд.7 стл.3 стр.3=0</t>
  </si>
  <si>
    <t>Ф.F6ss разд.7 стл.3 стр.4=0</t>
  </si>
  <si>
    <t>Ф.F6ss разд.7 стл.3 стр.5=0</t>
  </si>
  <si>
    <t>Ф.F6ss разд.7 стл.3 стр.6=0</t>
  </si>
  <si>
    <t>Ф.F6ss разд.7 стл.3 стр.7=0</t>
  </si>
  <si>
    <t>Ф.F6ss разд.7 стл.4 стр.1=0</t>
  </si>
  <si>
    <t>Ф.F6ss разд.7 стл.4 стр.2=0</t>
  </si>
  <si>
    <t>Ф.F6ss разд.7 стл.4 стр.3=0</t>
  </si>
  <si>
    <t>Ф.F6ss разд.7 стл.4 стр.4=0</t>
  </si>
  <si>
    <t>Ф.F6ss разд.7 стл.4 стр.5=0</t>
  </si>
  <si>
    <t>Ф.F6ss разд.7 стл.4 стр.6=0</t>
  </si>
  <si>
    <t>Ф.F6ss разд.7 стл.4 стр.7=0</t>
  </si>
  <si>
    <t>Ф.F6ss разд.7 стл.5 стр.1=0</t>
  </si>
  <si>
    <t>Ф.F6ss разд.7 стл.5 стр.2=0</t>
  </si>
  <si>
    <t>Ф.F6ss разд.7 стл.5 стр.3=0</t>
  </si>
  <si>
    <t>Ф.F6ss разд.7 стл.5 стр.4=0</t>
  </si>
  <si>
    <t>Ф.F6ss разд.7 стл.5 стр.5=0</t>
  </si>
  <si>
    <t>Ф.F6ss разд.7 стл.5 стр.6=0</t>
  </si>
  <si>
    <t>Ф.F6ss разд.7 стл.5 стр.7=0</t>
  </si>
  <si>
    <t>Ф.F6ss разд.7 стл.6 стр.1=0</t>
  </si>
  <si>
    <t>Ф.F6ss разд.7 стл.6 стр.2=0</t>
  </si>
  <si>
    <t>Ф.F6ss разд.7 стл.6 стр.3=0</t>
  </si>
  <si>
    <t>Ф.F6ss разд.7 стл.6 стр.4=0</t>
  </si>
  <si>
    <t>Ф.F6ss разд.7 стл.6 стр.5=0</t>
  </si>
  <si>
    <t>Ф.F6ss разд.7 стл.6 стр.6=0</t>
  </si>
  <si>
    <t>Ф.F6ss разд.7 стл.6 стр.7=0</t>
  </si>
  <si>
    <t>Ф.F6ss разд.7 стл.7 стр.1=0</t>
  </si>
  <si>
    <t>Ф.F6ss разд.8 стл.4 стр.7&gt;=Ф.F6ss разд.8 сумма стл.5-6 стр.7</t>
  </si>
  <si>
    <t>Ф.F6ss разд.7 стл.6 стр.1&gt;=Ф.F6ss разд.7 сумма стл.7-8 стр.1</t>
  </si>
  <si>
    <t>(r,g,s,v,q,b) Раздел 7 гр.6 по всем строкам д.б. больше или равна сумме гр.7-8 по всем строкам</t>
  </si>
  <si>
    <t>Ф.F6ss разд.7 стл.6 стр.2&gt;=Ф.F6ss разд.7 сумма стл.7-8 стр.2</t>
  </si>
  <si>
    <t>Ф.F6ss разд.7 стл.6 стр.3&gt;=Ф.F6ss разд.7 сумма стл.7-8 стр.3</t>
  </si>
  <si>
    <t>Ф.F6ss разд.7 стл.6 стр.4&gt;=Ф.F6ss разд.7 сумма стл.7-8 стр.4</t>
  </si>
  <si>
    <t>Ф.F6ss разд.7 стл.6 стр.5&gt;=Ф.F6ss разд.7 сумма стл.7-8 стр.5</t>
  </si>
  <si>
    <t>Ф.F6ss разд.7 стл.6 стр.6&gt;=Ф.F6ss разд.7 сумма стл.7-8 стр.6</t>
  </si>
  <si>
    <t>Ф.F6ss разд.7 стл.6 стр.7&gt;=Ф.F6ss разд.7 сумма стл.7-8 стр.7</t>
  </si>
  <si>
    <t>Ф.F6ss разд.8 стл.1 стр.6&lt;=Ф.F6ss разд.8 стл.1 стр.1</t>
  </si>
  <si>
    <t>(r,g,s,v,q,b) Раздел 8 стр.6 по всем графам д.б. меньше или равна стр.1 по всем графам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</si>
  <si>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</si>
  <si>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</si>
  <si>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</si>
  <si>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Возвращено дел без рассмотрения в т.ч. с прекращением производства в связи с отзывом жалобы, представления
</t>
  </si>
  <si>
    <t>Число лиц по нерассмотренным делам  
(из графы 9)</t>
  </si>
  <si>
    <t xml:space="preserve">на определения и постановления судов  первой (апелляционной) инстанции </t>
  </si>
  <si>
    <t>на постановления апелляционной инстанции 
об оставлении в силе</t>
  </si>
  <si>
    <t>Раздел 3. Частные определения</t>
  </si>
  <si>
    <t>Ф.F6ss разд.7 стл.2 стр.6&lt;=Ф.F6ss разд.7 стл.2 стр.1</t>
  </si>
  <si>
    <t>Ф.F6ss разд.7 стл.3 стр.6&lt;=Ф.F6ss разд.7 стл.3 стр.1</t>
  </si>
  <si>
    <t>Ф.F6ss разд.7 стл.4 стр.6&lt;=Ф.F6ss разд.7 стл.4 стр.1</t>
  </si>
  <si>
    <t>Ф.F6ss разд.7 стл.5 стр.6&lt;=Ф.F6ss разд.7 стл.5 стр.1</t>
  </si>
  <si>
    <t>Ф.F6ss разд.7 стл.6 стр.6&lt;=Ф.F6ss разд.7 стл.6 стр.1</t>
  </si>
  <si>
    <t>Ф.F6ss разд.7 стл.7 стр.6&lt;=Ф.F6ss разд.7 стл.7 стр.1</t>
  </si>
  <si>
    <t>Ф.F6ss разд.7 стл.8 стр.6&lt;=Ф.F6ss разд.7 стл.8 стр.1</t>
  </si>
  <si>
    <t>Ф.F6ss разд.7 стл.9 стр.6&lt;=Ф.F6ss разд.7 стл.9 стр.1</t>
  </si>
  <si>
    <t>Ф.F6ss разд.7 стл.10 стр.6&lt;=Ф.F6ss разд.7 стл.10 стр.1</t>
  </si>
  <si>
    <t>Ф.F6ss разд.7 стл.1 стр.1&gt;=Ф.F6ss разд.7 сумма стл.2-3 стр.1</t>
  </si>
  <si>
    <t>(r,g,s,v,q,b) Раздел 7 гр.1 стр.1-7 д.б. больше или равна сумме гр.2 и 3 по стр.1-7</t>
  </si>
  <si>
    <t>Ф.F6ss разд.7 стл.1 стр.2&gt;=Ф.F6ss разд.7 сумма стл.2-3 стр.2</t>
  </si>
  <si>
    <t>Ф.F6ss разд.7 стл.1 стр.3&gt;=Ф.F6ss разд.7 сумма стл.2-3 стр.3</t>
  </si>
  <si>
    <t>Ф.F6ss разд.7 стл.1 стр.4&gt;=Ф.F6ss разд.7 сумма стл.2-3 стр.4</t>
  </si>
  <si>
    <t>Ф.F6ss разд.7 стл.1 стр.5&gt;=Ф.F6ss разд.7 сумма стл.2-3 стр.5</t>
  </si>
  <si>
    <t>Ф.F6ss разд.7 стл.1 стр.6&gt;=Ф.F6ss разд.7 сумма стл.2-3 стр.6</t>
  </si>
  <si>
    <t>Ф.F6ss разд.7 стл.1 стр.7&gt;=Ф.F6ss разд.7 сумма стл.2-3 стр.7</t>
  </si>
  <si>
    <t>Ф.F6ss разд.5 стл.1 стр.7=Ф.F6ss разд.7 стл.7 стр.1+Ф.F6ss разд.8 стл.5 стр.1</t>
  </si>
  <si>
    <t>(r,g,s,v,q,b) Раздел 5 стр.7 д.б. равна сумме гр.7 раздела 7 и гр.5 раздела 8</t>
  </si>
  <si>
    <t>возбужденные по заявлениям, поступившим в суд непосредственно от граждан и переданным из других органов</t>
  </si>
  <si>
    <t>ч.1 ст.115,
 ч.1 ст.116*,  
ч.1 ст.129, 130</t>
  </si>
  <si>
    <t>В том числе
по делам: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</si>
  <si>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</si>
  <si>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</si>
  <si>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</si>
  <si>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</si>
  <si>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расммотренные в особом порядке</t>
  </si>
  <si>
    <t>316 УПК РФ</t>
  </si>
  <si>
    <t>рассмотрено*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</si>
  <si>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</si>
  <si>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</si>
  <si>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</si>
  <si>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</si>
  <si>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</si>
  <si>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</si>
  <si>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</si>
  <si>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</si>
  <si>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* С учетом внесения изменений в ч.2 ст.20 УПК РФ (ФЗ № 47 от 17.04.2007 г.)</t>
  </si>
  <si>
    <t>Освобождено 
из-под стражи:</t>
  </si>
  <si>
    <t>в т.ч. из графы 3 применены судом</t>
  </si>
  <si>
    <t>в т.ч. из графы 8 применены судом</t>
  </si>
  <si>
    <t>залог</t>
  </si>
  <si>
    <t>дом. арест</t>
  </si>
  <si>
    <t>всего:</t>
  </si>
  <si>
    <t>в том числе с отменой постановлений об отказе в удовлетворении таких ходатайств</t>
  </si>
  <si>
    <t>в т.ч. в выходные дни (из стр. 1)</t>
  </si>
  <si>
    <t>должность              инициалы, фамилия               подпись</t>
  </si>
  <si>
    <t>Должностное лицо,  ответственное  
за  составление  отчета</t>
  </si>
  <si>
    <t>по реабилитирую-щим основаниям</t>
  </si>
  <si>
    <t>108 УПК РФ</t>
  </si>
  <si>
    <t>Умышленное причинение тяжкого либо средней тяжести вреда здоровью</t>
  </si>
  <si>
    <t>111, 112</t>
  </si>
  <si>
    <t>Ф.F6ss разд.1 стл.5 сумма стр.1-4=Ф.F6ss разд.1 стл.5 стр.5</t>
  </si>
  <si>
    <t>Ф.F6ss разд.1 стл.6 сумма стр.1-4=Ф.F6ss разд.1 стл.6 стр.5</t>
  </si>
  <si>
    <t>Ф.F6ss разд.1 стл.7 сумма стр.1-4=Ф.F6ss разд.1 стл.7 стр.5</t>
  </si>
  <si>
    <t>Ф.F6ss разд.1 стл.8 сумма стр.1-4=Ф.F6ss разд.1 стл.8 стр.5</t>
  </si>
  <si>
    <t>Ф.F6ss разд.1 стл.9 сумма стр.1-4=Ф.F6ss разд.1 стл.9 стр.5</t>
  </si>
  <si>
    <t>Ф.F6ss разд.1 стл.10 сумма стр.1-4=Ф.F6ss разд.1 стл.10 стр.5</t>
  </si>
  <si>
    <t>Ф.F6ss разд.1 стл.1 стр.1=0</t>
  </si>
  <si>
    <t>(ss,vv) в разд.1 строка 1 не должна заполняться</t>
  </si>
  <si>
    <t>Ф.F6ss разд.1 стл.2 стр.1=0</t>
  </si>
  <si>
    <t>Ф.F6ss разд.1 стл.3 стр.1=0</t>
  </si>
  <si>
    <t>Ф.F6ss разд.1 стл.4 стр.1=0</t>
  </si>
  <si>
    <t>Ф.F6ss разд.1 стл.5 стр.1=0</t>
  </si>
  <si>
    <t>Ф.F6ss разд.1 стл.6 стр.1=0</t>
  </si>
  <si>
    <t>Ф.F6ss разд.1 стл.7 стр.1=0</t>
  </si>
  <si>
    <t>Ф.F6ss разд.1 стл.8 стр.1=0</t>
  </si>
  <si>
    <t>Ф.F6ss разд.1 стл.9 стр.1=0</t>
  </si>
  <si>
    <t>Ф.F6ss разд.1 стл.10 стр.1=0</t>
  </si>
  <si>
    <t>Ф.F6ss разд.4 стл.19 стр.1=0</t>
  </si>
  <si>
    <t>(r,g,s,v,q,b) Раздел 4 Гр.19-20 отмена постановлений апелляционной инстанции по кассации по делам облсудов по 1 инст не заполняются</t>
  </si>
  <si>
    <t>Ф.F6ss разд.4 стл.19 стр.2=0</t>
  </si>
  <si>
    <t>Ф.F6ss разд.4 стл.19 стр.3=0</t>
  </si>
  <si>
    <t>Ф.F6ss разд.4 стл.19 стр.4=0</t>
  </si>
  <si>
    <t>Ф.F6ss разд.4 стл.19 стр.5=0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</si>
  <si>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</si>
  <si>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</si>
  <si>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</si>
  <si>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</si>
  <si>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рассмотрено</t>
  </si>
  <si>
    <t>отменено</t>
  </si>
  <si>
    <t>изменено</t>
  </si>
  <si>
    <t>№</t>
  </si>
  <si>
    <t>несоответствие назначенного по приговору наказания тяжести совершенного преступления, личности осужденного (несправедливость приговора - ст.383 УПК РФ)</t>
  </si>
  <si>
    <t>Раздел 2. Справка к разделу 1 "Движение дел"</t>
  </si>
  <si>
    <t xml:space="preserve"> 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</si>
  <si>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</si>
  <si>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</si>
  <si>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</si>
  <si>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</si>
  <si>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</si>
  <si>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Раздел 6. Справка о количестве судов и судей</t>
  </si>
  <si>
    <t>М.П.</t>
  </si>
  <si>
    <t>Руководитель отчета</t>
  </si>
  <si>
    <t>дата составления отчета</t>
  </si>
  <si>
    <t>с отменой, изменением закона</t>
  </si>
  <si>
    <t>Виды судебных постановлений</t>
  </si>
  <si>
    <t>всего изме-нено приго-воров</t>
  </si>
  <si>
    <t>о прекращении  дела</t>
  </si>
  <si>
    <t>169-199.2</t>
  </si>
  <si>
    <t xml:space="preserve">Наименование получателя </t>
  </si>
  <si>
    <t>Ф.F6ss разд.4 стл.19 стр.41=0</t>
  </si>
  <si>
    <t>Ф.F6ss разд.4 стл.19 стр.42=0</t>
  </si>
  <si>
    <t>Ф.F6ss разд.4 стл.19 стр.43=0</t>
  </si>
  <si>
    <t>Ф.F6ss разд.4 стл.19 стр.44=0</t>
  </si>
  <si>
    <t>Ф.F6ss разд.4 стл.19 стр.45=0</t>
  </si>
  <si>
    <t>Ф.F6ss разд.4 стл.19 стр.46=0</t>
  </si>
  <si>
    <t>Ф.F6ss разд.4 стл.19 стр.47=0</t>
  </si>
  <si>
    <t>Ф.F6ss разд.4 стл.20 стр.1=0</t>
  </si>
  <si>
    <t>Ф.F6ss разд.4 стл.20 стр.2=0</t>
  </si>
  <si>
    <t>Ф.F6ss разд.4 стл.20 стр.3=0</t>
  </si>
  <si>
    <t>Ф.F6ss разд.4 стл.20 стр.4=0</t>
  </si>
  <si>
    <t>Ф.F6ss разд.4 стл.20 стр.5=0</t>
  </si>
  <si>
    <t>Ф.F6ss разд.4 стл.20 стр.6=0</t>
  </si>
  <si>
    <t>Ф.F6ss разд.4 стл.20 стр.7=0</t>
  </si>
  <si>
    <t>Ф.F6ss разд.4 стл.20 стр.8=0</t>
  </si>
  <si>
    <t>Ф.F6ss разд.4 стл.20 стр.9=0</t>
  </si>
  <si>
    <t>Ф.F6ss разд.4 стл.20 стр.10=0</t>
  </si>
  <si>
    <t>Ф.F6ss разд.4 стл.20 стр.11=0</t>
  </si>
  <si>
    <t>Ф.F6ss разд.4 стл.20 стр.12=0</t>
  </si>
  <si>
    <t>Ф.F6ss разд.4 стл.20 стр.13=0</t>
  </si>
  <si>
    <t>Ф.F6ss разд.4 стл.20 стр.14=0</t>
  </si>
  <si>
    <t>Ф.F6ss разд.4 стл.20 стр.15=0</t>
  </si>
  <si>
    <t>Ф.F6ss разд.4 стл.20 стр.16=0</t>
  </si>
  <si>
    <t>Ф.F6ss разд.4 стл.20 стр.17=0</t>
  </si>
  <si>
    <t>Ф.F6ss разд.4 стл.20 стр.18=0</t>
  </si>
  <si>
    <t>Ф.F6ss разд.4 стл.20 стр.19=0</t>
  </si>
  <si>
    <t>Ф.F6ss разд.4 стл.20 стр.20=0</t>
  </si>
  <si>
    <t>Ф.F6ss разд.4 стл.20 стр.21=0</t>
  </si>
  <si>
    <t>Ф.F6ss разд.4 стл.20 стр.22=0</t>
  </si>
  <si>
    <t>Верховные суды республик, областные и равные им суды</t>
  </si>
  <si>
    <t>Верховный Суд Российской Федерации</t>
  </si>
  <si>
    <t>Утверждена                                                                                 приказом Судебного департамента                                                 при Верховном Суде Российской Федерации
от  10 июня  2011г. № 115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</si>
  <si>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</si>
  <si>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</si>
  <si>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</si>
  <si>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</si>
  <si>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</si>
  <si>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</si>
  <si>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</si>
  <si>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</si>
  <si>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</si>
  <si>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</si>
  <si>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</si>
  <si>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</si>
  <si>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</si>
  <si>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</si>
  <si>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</si>
  <si>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</si>
  <si>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</si>
  <si>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</si>
  <si>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</si>
  <si>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</si>
  <si>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</si>
  <si>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</si>
  <si>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</si>
  <si>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</si>
  <si>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</si>
  <si>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</si>
  <si>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</si>
  <si>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</si>
  <si>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</si>
  <si>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</si>
  <si>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</si>
  <si>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</si>
  <si>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</si>
  <si>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</si>
  <si>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>повторно из надзорной инстанции</t>
  </si>
  <si>
    <t>(r,g,q,s,v,q,b) Раздел 5 стр.7 д.б. меньше или равна разд.5 стл.1 стр.6</t>
  </si>
  <si>
    <t>Ф.F6ss разд.5 стл.1 стр.4&lt;=Ф.F6ss разд.4 стл.21 стр.35</t>
  </si>
  <si>
    <t>(r,w,g,s,v,q,b) Раздел 5 гр.1 стр.4-9 д.б. меньше или равна разд.4 стл 21 стр 35</t>
  </si>
  <si>
    <t>Ф.F6ss разд.5 стл.1 стр.5&lt;=Ф.F6ss разд.4 стл.21 стр.35</t>
  </si>
  <si>
    <t>Ф.F6ss разд.5 стл.1 стр.6&lt;=Ф.F6ss разд.4 стл.21 стр.35</t>
  </si>
  <si>
    <t>Ф.F6ss разд.5 стл.1 стр.7&lt;=Ф.F6ss разд.4 стл.21 стр.35</t>
  </si>
  <si>
    <t>Ф.F6ss разд.5 стл.1 стр.8&lt;=Ф.F6ss разд.4 стл.21 стр.35</t>
  </si>
  <si>
    <t>Ф.F6ss разд.5 стл.1 стр.9&lt;=Ф.F6ss разд.4 стл.21 стр.35</t>
  </si>
  <si>
    <t>Ф.F6ss разд.5 стл.1 стр.3&lt;=Ф.F6ss разд.4 стл.17 стр.35</t>
  </si>
  <si>
    <t>(r,w,g,s,v,q,b) Раздел 5 стр.3 д.б. меньше или равна разд.4 стр.35 гр.17</t>
  </si>
  <si>
    <t>Ф.F6ss разд.5 стл.1 стр.2&lt;=Ф.F6ss разд.4 стл.8 стр.35</t>
  </si>
  <si>
    <t>(r,w,g,s,v,q,b) Раздел 5 стр.2 д.б. меньше или равна разд.4 стл.8 стр.35</t>
  </si>
  <si>
    <t>Ф.F6ss разд.5 стл.1 стр.1&lt;=Ф.F6ss разд.4 стл.6 стр.35</t>
  </si>
  <si>
    <t>(r,w,g,s,v,q,b) Раздел 5 стр.1 д.б. меньше или равна разд.4 стл.6 стр.35</t>
  </si>
  <si>
    <t>Ф.F6ss разд.4 стл.1 стр.38&lt;=Ф.F6ss разд.4 стл.1 стр.35</t>
  </si>
  <si>
    <t>всего частных определений</t>
  </si>
  <si>
    <t>о причинах и условиях, способствовавших преступлению</t>
  </si>
  <si>
    <t>о нарушениях закона, допущенных</t>
  </si>
  <si>
    <t>другого характера</t>
  </si>
  <si>
    <t>при производстве дознания и следствия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</si>
  <si>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</si>
  <si>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</si>
  <si>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</si>
  <si>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</si>
  <si>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</si>
  <si>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</si>
  <si>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определения и постановления</t>
  </si>
  <si>
    <t>с направлением дела на новое судебное разбирательство</t>
  </si>
  <si>
    <t>с прекращением дела</t>
  </si>
  <si>
    <t>с изменением квалификации</t>
  </si>
  <si>
    <t>постановления апелляционной инстанции об оставлении в силе</t>
  </si>
  <si>
    <t>по другим основа-ниям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</si>
  <si>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</si>
  <si>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</si>
  <si>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</si>
  <si>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</si>
  <si>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</si>
  <si>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</si>
  <si>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</si>
  <si>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</si>
  <si>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</si>
  <si>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</si>
  <si>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</si>
  <si>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</si>
  <si>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Ф.F6ss разд.4 стл.16 стр.38&lt;=Ф.F6ss разд.4 стл.16 стр.35</t>
  </si>
  <si>
    <t>Ф.F6ss разд.4 стл.17 стр.38&lt;=Ф.F6ss разд.4 стл.17 стр.35</t>
  </si>
  <si>
    <t>Ф.F6ss разд.4 стл.18 стр.38&lt;=Ф.F6ss разд.4 стл.18 стр.35</t>
  </si>
  <si>
    <t>Ф.F6ss разд.4 стл.19 стр.38&lt;=Ф.F6ss разд.4 стл.19 стр.35</t>
  </si>
  <si>
    <t>Ф.F6ss разд.4 стл.20 стр.38&lt;=Ф.F6ss разд.4 стл.20 стр.35</t>
  </si>
  <si>
    <t>Ф.F6ss разд.4 стл.21 стр.38&lt;=Ф.F6ss разд.4 стл.21 стр.35</t>
  </si>
  <si>
    <t>Ф.F6ss разд.4 стл.22 стр.38&lt;=Ф.F6ss разд.4 стл.22 стр.35</t>
  </si>
  <si>
    <t>Ф.F6ss разд.4 стл.1 стр.36&lt;=Ф.F6ss разд.4 стл.1 стр.35</t>
  </si>
  <si>
    <t>(r,w,g,s,v,q,b) Раздел 4 стр.36 д.б. меньше или равна разд.4 стр.35 для гр. 1-22</t>
  </si>
  <si>
    <t>Ф.F6ss разд.4 стл.2 стр.36&lt;=Ф.F6ss разд.4 стл.2 стр.35</t>
  </si>
  <si>
    <t>Ф.F6ss разд.4 стл.3 стр.36&lt;=Ф.F6ss разд.4 стл.3 стр.35</t>
  </si>
  <si>
    <t>Ф.F6ss разд.4 стл.4 стр.36&lt;=Ф.F6ss разд.4 стл.4 стр.35</t>
  </si>
  <si>
    <t>Ф.F6ss разд.4 стл.5 стр.36&lt;=Ф.F6ss разд.4 стл.5 стр.35</t>
  </si>
  <si>
    <t>Ф.F6ss разд.4 стл.6 стр.36&lt;=Ф.F6ss разд.4 стл.6 стр.35</t>
  </si>
  <si>
    <t>Ф.F6ss разд.4 стл.7 стр.36&lt;=Ф.F6ss разд.4 стл.7 стр.35</t>
  </si>
  <si>
    <t xml:space="preserve">Форма №6 </t>
  </si>
  <si>
    <t>из гр. 8 стр. 35</t>
  </si>
  <si>
    <t>С прекращением дела: из гр.17 стр. 35</t>
  </si>
  <si>
    <t>из гр. 21 
стр. 35 в связи:</t>
  </si>
  <si>
    <t xml:space="preserve">из гр. 19  стр. 35 - оправдательные приговоры </t>
  </si>
  <si>
    <t>из гр. 22 стр. 35 по представлениям прокуроров</t>
  </si>
  <si>
    <t>в т.ч. по представлению прокурора (из стр. 1)</t>
  </si>
  <si>
    <t>Cтатус</t>
  </si>
  <si>
    <t>Код формулы</t>
  </si>
  <si>
    <t>Формула</t>
  </si>
  <si>
    <t>Описание формулы</t>
  </si>
  <si>
    <t>Ф.F6ss разд.5 стл.1 стр.12=0</t>
  </si>
  <si>
    <t>(ss,vv) в разд.5 строки 12-15 не должны заполняться</t>
  </si>
  <si>
    <t>Ф.F6ss разд.5 стл.1 стр.13=0</t>
  </si>
  <si>
    <t>Ф.F6ss разд.5 стл.1 стр.14=0</t>
  </si>
  <si>
    <t>Ф.F6ss разд.5 стл.1 стр.15=0</t>
  </si>
  <si>
    <t>Ф.F6ss разд.5 стл.1 стр.1=0</t>
  </si>
  <si>
    <t>(ss,vv) в разд.5 строки 1-5 не должна заполняться</t>
  </si>
  <si>
    <t>Ф.F6ss разд.5 стл.1 стр.2=0</t>
  </si>
  <si>
    <t>Ф.F6ss разд.5 стл.1 стр.3=0</t>
  </si>
  <si>
    <t>Ф.F6ss разд.5 стл.1 стр.4=0</t>
  </si>
  <si>
    <t>Ф.F6ss разд.5 стл.1 стр.5=0</t>
  </si>
  <si>
    <t>Ф.F6ss разд.8 стл.1 стр.7&lt;=Ф.F6ss разд.8 стл.1 стр.1</t>
  </si>
  <si>
    <t>(r,g,s,v,q,b) Раздел 8 стр.7 по всем графам д.б. меньше или равна стр.1 по всем графам</t>
  </si>
  <si>
    <t>Ф.F6ss разд.8 стл.2 стр.7&lt;=Ф.F6ss разд.8 стл.2 стр.1</t>
  </si>
  <si>
    <t>Ф.F6ss разд.8 стл.3 стр.7&lt;=Ф.F6ss разд.8 стл.3 стр.1</t>
  </si>
  <si>
    <t>Ф.F6ss разд.8 стл.4 стр.7&lt;=Ф.F6ss разд.8 стл.4 стр.1</t>
  </si>
  <si>
    <t>Ф.F6ss разд.4 стл.2 стр.35=Ф.F6ss разд.4 стл.2 сумма стр.1-34</t>
  </si>
  <si>
    <t>Ф.F6ss разд.4 стл.3 стр.35=Ф.F6ss разд.4 стл.3 сумма стр.1-34</t>
  </si>
  <si>
    <t>Ф.F6ss разд.4 стл.4 стр.35=Ф.F6ss разд.4 стл.4 сумма стр.1-34</t>
  </si>
  <si>
    <t>Ф.F6ss разд.4 стл.5 стр.35=Ф.F6ss разд.4 стл.5 сумма стр.1-34</t>
  </si>
  <si>
    <t>Ф.F6ss разд.4 стл.6 стр.35=Ф.F6ss разд.4 стл.6 сумма стр.1-34</t>
  </si>
  <si>
    <t>Ф.F6ss разд.4 стл.7 стр.35=Ф.F6ss разд.4 стл.7 сумма стр.1-34</t>
  </si>
  <si>
    <t>Ф.F6ss разд.4 стл.8 стр.35=Ф.F6ss разд.4 стл.8 сумма стр.1-34</t>
  </si>
  <si>
    <t>Ф.F6ss разд.4 стл.9 стр.35=Ф.F6ss разд.4 стл.9 сумма стр.1-34</t>
  </si>
  <si>
    <t>Ф.F6ss разд.4 стл.10 стр.35=Ф.F6ss разд.4 стл.10 сумма стр.1-34</t>
  </si>
  <si>
    <t>Ф.F6ss разд.4 стл.11 стр.35=Ф.F6ss разд.4 стл.11 сумма стр.1-34</t>
  </si>
  <si>
    <t>Ф.F6ss разд.4 стл.12 стр.35=Ф.F6ss разд.4 стл.12 сумма стр.1-34</t>
  </si>
  <si>
    <t>Ф.F6ss разд.7 стл.8 стр.1=Ф.F6ss разд.7 стл.8 сумма стр.2-5</t>
  </si>
  <si>
    <t>Ф.F6ss разд.7 стл.9 стр.1=Ф.F6ss разд.7 стл.9 сумма стр.2-5</t>
  </si>
  <si>
    <t>Ф.F6ss разд.7 стл.10 стр.1=Ф.F6ss разд.7 стл.10 сумма стр.2-5</t>
  </si>
  <si>
    <t>Ф.F6ss разд.7 стл.10 стр.1&lt;=Ф.F6ss разд.7 стл.8 стр.1</t>
  </si>
  <si>
    <t>(r,g,s,v,q,b) в разд.7 графа 10 д.б меньше или равна графе 8</t>
  </si>
  <si>
    <t>Ф.F6ss разд.7 стл.10 стр.2&lt;=Ф.F6ss разд.7 стл.8 стр.2</t>
  </si>
  <si>
    <t>Ф.F6ss разд.7 стл.10 стр.3&lt;=Ф.F6ss разд.7 стл.8 стр.3</t>
  </si>
  <si>
    <t>Ф.F6ss разд.7 стл.10 стр.4&lt;=Ф.F6ss разд.7 стл.8 стр.4</t>
  </si>
  <si>
    <t>Ф.F6ss разд.7 стл.10 стр.5&lt;=Ф.F6ss разд.7 стл.8 стр.5</t>
  </si>
  <si>
    <t>Ф.F6ss разд.7 стл.10 стр.6&lt;=Ф.F6ss разд.7 стл.8 стр.6</t>
  </si>
  <si>
    <t>Ф.F6ss разд.7 стл.10 стр.7&lt;=Ф.F6ss разд.7 стл.8 стр.7</t>
  </si>
  <si>
    <t>Ф.F6ss разд.7 стл.9 стр.1&lt;=Ф.F6ss разд.7 стл.8 стр.1</t>
  </si>
  <si>
    <t>(r,g,s,v,q,b) в разд.7 графа 9 д.б меньше или равна графе 8</t>
  </si>
  <si>
    <t>Ф.F6ss разд.7 стл.9 стр.2&lt;=Ф.F6ss разд.7 стл.8 стр.2</t>
  </si>
  <si>
    <t>Ф.F6ss разд.7 стл.9 стр.3&lt;=Ф.F6ss разд.7 стл.8 стр.3</t>
  </si>
  <si>
    <t>Ф.F6ss разд.7 стл.9 стр.4&lt;=Ф.F6ss разд.7 стл.8 стр.4</t>
  </si>
  <si>
    <t>Ф.F6ss разд.4 стл.9 стр.3=Ф.F6ss разд.4 стл.2 стр.3+Ф.F6ss разд.4 сумма стл.4-8 стр.3</t>
  </si>
  <si>
    <t>Ф.F6ss разд.4 стл.9 стр.4=Ф.F6ss разд.4 стл.2 стр.4+Ф.F6ss разд.4 сумма стл.4-8 стр.4</t>
  </si>
  <si>
    <t>Ф.F6ss разд.4 стл.9 стр.5=Ф.F6ss разд.4 стл.2 стр.5+Ф.F6ss разд.4 сумма стл.4-8 стр.5</t>
  </si>
  <si>
    <t>Ф.F6ss разд.4 стл.9 стр.6=Ф.F6ss разд.4 стл.2 стр.6+Ф.F6ss разд.4 сумма стл.4-8 стр.6</t>
  </si>
  <si>
    <t>Ф.F6ss разд.4 стл.9 стр.7=Ф.F6ss разд.4 стл.2 стр.7+Ф.F6ss разд.4 сумма стл.4-8 стр.7</t>
  </si>
  <si>
    <t>Ф.F6ss разд.4 стл.9 стр.8=Ф.F6ss разд.4 стл.2 стр.8+Ф.F6ss разд.4 сумма стл.4-8 стр.8</t>
  </si>
  <si>
    <t>Ф.F6ss разд.4 стл.9 стр.9=Ф.F6ss разд.4 стл.2 стр.9+Ф.F6ss разд.4 сумма стл.4-8 стр.9</t>
  </si>
  <si>
    <t>Ф.F6ss разд.4 стл.9 стр.10=Ф.F6ss разд.4 стл.2 стр.10+Ф.F6ss разд.4 сумма стл.4-8 стр.10</t>
  </si>
  <si>
    <t>Ф.F6ss разд.4 стл.9 стр.11=Ф.F6ss разд.4 стл.2 стр.11+Ф.F6ss разд.4 сумма стл.4-8 стр.11</t>
  </si>
  <si>
    <t>Ф.F6ss разд.4 стл.9 стр.12=Ф.F6ss разд.4 стл.2 стр.12+Ф.F6ss разд.4 сумма стл.4-8 стр.12</t>
  </si>
  <si>
    <t>Ф.F6ss разд.4 стл.9 стр.13=Ф.F6ss разд.4 стл.2 стр.13+Ф.F6ss разд.4 сумма стл.4-8 стр.13</t>
  </si>
  <si>
    <t>Ф.F6ss разд.7 стл.4 стр.7&lt;=Ф.F6ss разд.7 стл.3 стр.7</t>
  </si>
  <si>
    <t>Ф.F6ss разд.7 стл.1 стр.7&lt;=Ф.F6ss разд.7 стл.1 стр.1</t>
  </si>
  <si>
    <t>(r,g,s,v,q,b) Раздел 7 стр.7 по всем графам д.б. меньше или равна стр.1 по всем графам</t>
  </si>
  <si>
    <t>Ф.F6ss разд.7 стл.2 стр.7&lt;=Ф.F6ss разд.7 стл.2 стр.1</t>
  </si>
  <si>
    <t>Ф.F6ss разд.7 стл.3 стр.7&lt;=Ф.F6ss разд.7 стл.3 стр.1</t>
  </si>
  <si>
    <t>Ф.F6ss разд.7 стл.4 стр.7&lt;=Ф.F6ss разд.7 стл.4 стр.1</t>
  </si>
  <si>
    <t>Ф.F6ss разд.7 стл.5 стр.7&lt;=Ф.F6ss разд.7 стл.5 стр.1</t>
  </si>
  <si>
    <t>Ф.F6ss разд.7 стл.6 стр.7&lt;=Ф.F6ss разд.7 стл.6 стр.1</t>
  </si>
  <si>
    <t>Ф.F6ss разд.7 стл.7 стр.7&lt;=Ф.F6ss разд.7 стл.7 стр.1</t>
  </si>
  <si>
    <t>Ф.F6ss разд.7 стл.8 стр.7&lt;=Ф.F6ss разд.7 стл.8 стр.1</t>
  </si>
  <si>
    <t>Ф.F6ss разд.7 стл.9 стр.7&lt;=Ф.F6ss разд.7 стл.9 стр.1</t>
  </si>
  <si>
    <t>Ф.F6ss разд.7 стл.10 стр.7&lt;=Ф.F6ss разд.7 стл.10 стр.1</t>
  </si>
  <si>
    <t>Ф.F6ss разд.6 стл.1 стр.1=0</t>
  </si>
  <si>
    <t>(ss,vv) разд.6 в данном шаблоне не заполняется</t>
  </si>
  <si>
    <t>Ф.F6ss разд.6 стл.1 стр.2=0</t>
  </si>
  <si>
    <t>Ф.F6ss разд.4 стл.1 сумма стр.1-47=0</t>
  </si>
  <si>
    <t>(ss,vv) в разд.4 строки 1-47 по графам 1-17 не должны заполняться</t>
  </si>
  <si>
    <t>Ф.F6ss разд.4 стл.2 сумма стр.1-47=0</t>
  </si>
  <si>
    <t>Ф.F6ss разд.4 стл.15 стр.45&lt;=Ф.F6ss разд.4 стл.15 стр.35</t>
  </si>
  <si>
    <t>Ф.F6ss разд.4 стл.16 стр.45&lt;=Ф.F6ss разд.4 стл.16 стр.35</t>
  </si>
  <si>
    <t>Ф.F6ss разд.4 стл.17 стр.45&lt;=Ф.F6ss разд.4 стл.17 стр.35</t>
  </si>
  <si>
    <t>Ф.F6ss разд.4 стл.18 стр.45&lt;=Ф.F6ss разд.4 стл.18 стр.35</t>
  </si>
  <si>
    <t>Ф.F6ss разд.4 стл.19 стр.45&lt;=Ф.F6ss разд.4 стл.19 стр.35</t>
  </si>
  <si>
    <t>Ф.F6ss разд.4 стл.20 стр.45&lt;=Ф.F6ss разд.4 стл.20 стр.35</t>
  </si>
  <si>
    <t>Ф.F6ss разд.4 стл.21 стр.45&lt;=Ф.F6ss разд.4 стл.21 стр.35</t>
  </si>
  <si>
    <t>Ф.F6ss разд.4 стл.22 стр.45&lt;=Ф.F6ss разд.4 стл.22 стр.35</t>
  </si>
  <si>
    <t>Ф.F6ss разд.4 стл.1 стр.44&lt;=Ф.F6ss разд.4 стл.1 стр.35</t>
  </si>
  <si>
    <t>(r,w,g,s,v,q,b) Раздел 4 стр.44 д.б. меньше или равна разд.4 стр.35 для гр. 1-22</t>
  </si>
  <si>
    <t>Ф.F6ss разд.4 стл.2 стр.44&lt;=Ф.F6ss разд.4 стл.2 стр.35</t>
  </si>
  <si>
    <t>Ф.F6ss разд.4 стл.3 стр.44&lt;=Ф.F6ss разд.4 стл.3 стр.35</t>
  </si>
  <si>
    <t>Ф.F6ss разд.4 стл.4 стр.44&lt;=Ф.F6ss разд.4 стл.4 стр.35</t>
  </si>
  <si>
    <t>Ф.F6ss разд.4 стл.5 стр.44&lt;=Ф.F6ss разд.4 стл.5 стр.35</t>
  </si>
  <si>
    <t>Ф.F6ss разд.4 стл.6 стр.44&lt;=Ф.F6ss разд.4 стл.6 стр.35</t>
  </si>
  <si>
    <t>Ф.F6ss разд.4 стл.7 стр.44&lt;=Ф.F6ss разд.4 стл.7 стр.35</t>
  </si>
  <si>
    <t>Ф.F6ss разд.4 стл.7 стр.47&lt;=Ф.F6ss разд.4 стл.7 стр.35</t>
  </si>
  <si>
    <t>Ф.F6ss разд.4 стл.8 стр.47&lt;=Ф.F6ss разд.4 стл.8 стр.35</t>
  </si>
  <si>
    <t>Ф.F6ss разд.4 стл.9 стр.47&lt;=Ф.F6ss разд.4 стл.9 стр.35</t>
  </si>
  <si>
    <t>Ф.F6ss разд.4 стл.10 стр.47&lt;=Ф.F6ss разд.4 стл.10 стр.35</t>
  </si>
  <si>
    <t>Ф.F6ss разд.4 стл.11 стр.47&lt;=Ф.F6ss разд.4 стл.11 стр.35</t>
  </si>
  <si>
    <t>Ф.F6ss разд.4 стл.12 стр.47&lt;=Ф.F6ss разд.4 стл.12 стр.35</t>
  </si>
  <si>
    <t>Ф.F6ss разд.4 стл.13 стр.47&lt;=Ф.F6ss разд.4 стл.13 стр.35</t>
  </si>
  <si>
    <t>Ф.F6ss разд.4 стл.14 стр.47&lt;=Ф.F6ss разд.4 стл.14 стр.35</t>
  </si>
  <si>
    <t>Ф.F6ss разд.4 стл.15 стр.47&lt;=Ф.F6ss разд.4 стл.15 стр.35</t>
  </si>
  <si>
    <t>Ф.F6ss разд.4 стл.16 стр.47&lt;=Ф.F6ss разд.4 стл.16 стр.35</t>
  </si>
  <si>
    <t>Ф.F6ss разд.4 стл.17 стр.47&lt;=Ф.F6ss разд.4 стл.17 стр.35</t>
  </si>
  <si>
    <t>Ф.F6ss разд.4 стл.18 стр.47&lt;=Ф.F6ss разд.4 стл.18 стр.35</t>
  </si>
  <si>
    <t>Ф.F6ss разд.4 стл.19 стр.47&lt;=Ф.F6ss разд.4 стл.19 стр.35</t>
  </si>
  <si>
    <t>Ф.F6ss разд.4 стл.20 стр.47&lt;=Ф.F6ss разд.4 стл.20 стр.35</t>
  </si>
  <si>
    <t>Ф.F6ss разд.4 стл.21 стр.47&lt;=Ф.F6ss разд.4 стл.21 стр.35</t>
  </si>
  <si>
    <t>Ф.F6ss разд.4 стл.22 стр.47&lt;=Ф.F6ss разд.4 стл.22 стр.35</t>
  </si>
  <si>
    <t>Ф.F6ss разд.7 стл.8 стр.2=0</t>
  </si>
  <si>
    <t>Ф.F6ss разд.7 стл.8 стр.3=0</t>
  </si>
  <si>
    <t>Ф.F6ss разд.7 стл.8 стр.4=0</t>
  </si>
  <si>
    <t>Ф.F6ss разд.7 стл.8 стр.5=0</t>
  </si>
  <si>
    <t>Ф.F6ss разд.7 стл.8 стр.6=0</t>
  </si>
  <si>
    <t>Ф.F6ss разд.7 стл.8 стр.7=0</t>
  </si>
  <si>
    <t>Ф.F6ss разд.7 стл.9 стр.1=0</t>
  </si>
  <si>
    <t>Ф.F6ss разд.7 стл.9 стр.2=0</t>
  </si>
  <si>
    <t>Ф.F6ss разд.7 стл.9 стр.3=0</t>
  </si>
  <si>
    <t>Ф.F6ss разд.7 стл.9 стр.4=0</t>
  </si>
  <si>
    <t>Ф.F6ss разд.7 стл.9 стр.5=0</t>
  </si>
  <si>
    <t>Ф.F6ss разд.7 стл.9 стр.6=0</t>
  </si>
  <si>
    <t>Ф.F6ss разд.7 стл.9 стр.7=0</t>
  </si>
  <si>
    <t>Ф.F6ss разд.7 стл.10 стр.1=0</t>
  </si>
  <si>
    <t>Ф.F6ss разд.7 стл.10 стр.2=0</t>
  </si>
  <si>
    <t>Ф.F6ss разд.7 стл.10 стр.3=0</t>
  </si>
  <si>
    <t>Ф.F6ss разд.7 стл.10 стр.4=0</t>
  </si>
  <si>
    <t>Ф.F6ss разд.7 стл.10 стр.5=0</t>
  </si>
  <si>
    <t>Ф.F6ss разд.7 стл.10 стр.6=0</t>
  </si>
  <si>
    <t>Ф.F6ss разд.7 стл.10 стр.7=0</t>
  </si>
  <si>
    <t>Ф.F6ss разд.1 стл.1 стр.4=0</t>
  </si>
  <si>
    <t>(ss,vv) в разд.1 строка 4 не должна заполняться (подтвердить реквизитами постановлений на листе ФЛК информационный)</t>
  </si>
  <si>
    <t>Ф.F6ss разд.1 стл.2 стр.4=0</t>
  </si>
  <si>
    <t>Ф.F6ss разд.1 стл.3 стр.4=0</t>
  </si>
  <si>
    <t>Ф.F6ss разд.1 стл.4 стр.4=0</t>
  </si>
  <si>
    <t>Ф.F6ss разд.1 стл.5 стр.4=0</t>
  </si>
  <si>
    <t>Ф.F6ss разд.1 стл.6 стр.4=0</t>
  </si>
  <si>
    <t>Ф.F6ss разд.1 стл.7 стр.4=0</t>
  </si>
  <si>
    <t>Ф.F6ss разд.1 стл.8 стр.4=0</t>
  </si>
  <si>
    <t>Ф.F6ss разд.1 стл.9 стр.4=0</t>
  </si>
  <si>
    <t>Ф.F6ss разд.1 стл.10 стр.4=0</t>
  </si>
  <si>
    <t>Подтверждение</t>
  </si>
  <si>
    <t>Ф.F6ss разд.4 стл.9 стр.15=Ф.F6ss разд.4 стл.2 стр.15+Ф.F6ss разд.4 сумма стл.4-8 стр.15</t>
  </si>
  <si>
    <t>Ф.F6ss разд.4 стл.9 стр.16=Ф.F6ss разд.4 стл.2 стр.16+Ф.F6ss разд.4 сумма стл.4-8 стр.16</t>
  </si>
  <si>
    <t>Ф.F6ss разд.4 стл.9 стр.17=Ф.F6ss разд.4 стл.2 стр.17+Ф.F6ss разд.4 сумма стл.4-8 стр.17</t>
  </si>
  <si>
    <t>Ф.F6ss разд.4 стл.9 стр.18=Ф.F6ss разд.4 стл.2 стр.18+Ф.F6ss разд.4 сумма стл.4-8 стр.18</t>
  </si>
  <si>
    <t>Ф.F6ss разд.4 стл.9 стр.19=Ф.F6ss разд.4 стл.2 стр.19+Ф.F6ss разд.4 сумма стл.4-8 стр.19</t>
  </si>
  <si>
    <t>Ф.F6ss разд.4 стл.9 стр.20=Ф.F6ss разд.4 стл.2 стр.20+Ф.F6ss разд.4 сумма стл.4-8 стр.20</t>
  </si>
  <si>
    <t>Ф.F6ss разд.4 стл.9 стр.21=Ф.F6ss разд.4 стл.2 стр.21+Ф.F6ss разд.4 сумма стл.4-8 стр.21</t>
  </si>
  <si>
    <t>Ф.F6ss разд.4 стл.9 стр.22=Ф.F6ss разд.4 стл.2 стр.22+Ф.F6ss разд.4 сумма стл.4-8 стр.22</t>
  </si>
  <si>
    <t>Ф.F6ss разд.4 стл.9 стр.23=Ф.F6ss разд.4 стл.2 стр.23+Ф.F6ss разд.4 сумма стл.4-8 стр.23</t>
  </si>
  <si>
    <t>Ф.F6ss разд.4 стл.9 стр.24=Ф.F6ss разд.4 стл.2 стр.24+Ф.F6ss разд.4 сумма стл.4-8 стр.24</t>
  </si>
  <si>
    <t>Ф.F6ss разд.4 стл.9 стр.25=Ф.F6ss разд.4 стл.2 стр.25+Ф.F6ss разд.4 сумма стл.4-8 стр.25</t>
  </si>
  <si>
    <t>Ф.F6ss разд.4 стл.9 стр.26=Ф.F6ss разд.4 стл.2 стр.26+Ф.F6ss разд.4 сумма стл.4-8 стр.26</t>
  </si>
  <si>
    <t>Ф.F6ss разд.4 стл.9 стр.27=Ф.F6ss разд.4 стл.2 стр.27+Ф.F6ss разд.4 сумма стл.4-8 стр.27</t>
  </si>
  <si>
    <t>Ф.F6ss разд.4 стл.9 стр.28=Ф.F6ss разд.4 стл.2 стр.28+Ф.F6ss разд.4 сумма стл.4-8 стр.28</t>
  </si>
  <si>
    <t>Ф.F6ss разд.4 стл.9 стр.29=Ф.F6ss разд.4 стл.2 стр.29+Ф.F6ss разд.4 сумма стл.4-8 стр.29</t>
  </si>
  <si>
    <t>Ф.F6ss разд.4 стл.9 стр.30=Ф.F6ss разд.4 стл.2 стр.30+Ф.F6ss разд.4 сумма стл.4-8 стр.30</t>
  </si>
  <si>
    <t>Ф.F6ss разд.4 стл.9 стр.31=Ф.F6ss разд.4 стл.2 стр.31+Ф.F6ss разд.4 сумма стл.4-8 стр.31</t>
  </si>
  <si>
    <t>Ф.F6ss разд.4 стл.9 стр.32=Ф.F6ss разд.4 стл.2 стр.32+Ф.F6ss разд.4 сумма стл.4-8 стр.32</t>
  </si>
  <si>
    <t>Ф.F6ss разд.4 стл.9 стр.33=Ф.F6ss разд.4 стл.2 стр.33+Ф.F6ss разд.4 сумма стл.4-8 стр.33</t>
  </si>
  <si>
    <t>Ф.F6ss разд.4 стл.9 стр.34=Ф.F6ss разд.4 стл.2 стр.34+Ф.F6ss разд.4 сумма стл.4-8 стр.34</t>
  </si>
  <si>
    <t>Ф.F6ss разд.4 стл.9 стр.35=Ф.F6ss разд.4 стл.2 стр.35+Ф.F6ss разд.4 сумма стл.4-8 стр.35</t>
  </si>
  <si>
    <t>Ф.F6ss разд.4 стл.9 стр.36=Ф.F6ss разд.4 стл.2 стр.36+Ф.F6ss разд.4 сумма стл.4-8 стр.36</t>
  </si>
  <si>
    <t>Ф.F6ss разд.4 стл.9 стр.37=Ф.F6ss разд.4 стл.2 стр.37+Ф.F6ss разд.4 сумма стл.4-8 стр.37</t>
  </si>
  <si>
    <t>Ф.F6ss разд.4 стл.9 стр.38=Ф.F6ss разд.4 стл.2 стр.38+Ф.F6ss разд.4 сумма стл.4-8 стр.38</t>
  </si>
  <si>
    <t>Ф.F6ss разд.4 стл.9 стр.39=Ф.F6ss разд.4 стл.2 стр.39+Ф.F6ss разд.4 сумма стл.4-8 стр.39</t>
  </si>
  <si>
    <t>Ф.F6ss разд.4 стл.17 стр.42&lt;=Ф.F6ss разд.4 стл.17 стр.35</t>
  </si>
  <si>
    <t>Ф.F6ss разд.4 стл.18 стр.42&lt;=Ф.F6ss разд.4 стл.18 стр.35</t>
  </si>
  <si>
    <t>Ф.F6ss разд.4 стл.19 стр.42&lt;=Ф.F6ss разд.4 стл.19 стр.35</t>
  </si>
  <si>
    <t>Ф.F6ss разд.4 стл.20 стр.42&lt;=Ф.F6ss разд.4 стл.20 стр.35</t>
  </si>
  <si>
    <t>Ф.F6ss разд.4 стл.21 стр.42&lt;=Ф.F6ss разд.4 стл.21 стр.35</t>
  </si>
  <si>
    <t>Ф.F6ss разд.4 стл.22 стр.42&lt;=Ф.F6ss разд.4 стл.22 стр.35</t>
  </si>
  <si>
    <t>Ф.F6ss разд.4 стл.1 стр.41&lt;=Ф.F6ss разд.4 стл.1 стр.35</t>
  </si>
  <si>
    <t>(r,w,g,s,v,q,b) Раздел 4 стр.41 д.б. меньше или равна разд.4 стр.35 для гр. 1-22</t>
  </si>
  <si>
    <t>Ф.F6ss разд.4 стл.2 стр.41&lt;=Ф.F6ss разд.4 стл.2 стр.35</t>
  </si>
  <si>
    <t>Ф.F6ss разд.4 стл.3 стр.41&lt;=Ф.F6ss разд.4 стл.3 стр.35</t>
  </si>
  <si>
    <t>Ф.F6ss разд.4 стл.4 стр.41&lt;=Ф.F6ss разд.4 стл.4 стр.35</t>
  </si>
  <si>
    <t>Ф.F6ss разд.4 стл.5 стр.41&lt;=Ф.F6ss разд.4 стл.5 стр.35</t>
  </si>
  <si>
    <t>Ф.F6ss разд.4 стл.6 стр.41&lt;=Ф.F6ss разд.4 стл.6 стр.35</t>
  </si>
  <si>
    <t>Ф.F6ss разд.4 стл.7 стр.41&lt;=Ф.F6ss разд.4 стл.7 стр.35</t>
  </si>
  <si>
    <t>Ф.F6ss разд.4 стл.8 стр.41&lt;=Ф.F6ss разд.4 стл.8 стр.35</t>
  </si>
  <si>
    <t>Ф.F6ss разд.4 стл.9 стр.41&lt;=Ф.F6ss разд.4 стл.9 стр.35</t>
  </si>
  <si>
    <t>Ф.F6ss разд.4 стл.10 стр.41&lt;=Ф.F6ss разд.4 стл.10 стр.35</t>
  </si>
  <si>
    <t>Ф.F6ss разд.4 стл.11 стр.41&lt;=Ф.F6ss разд.4 стл.11 стр.35</t>
  </si>
  <si>
    <t>Ф.F6ss разд.4 стл.12 стр.41&lt;=Ф.F6ss разд.4 стл.12 стр.35</t>
  </si>
  <si>
    <t>Ф.F6ss разд.4 стл.13 стр.41&lt;=Ф.F6ss разд.4 стл.13 стр.35</t>
  </si>
  <si>
    <t>Ф.F6ss разд.4 стл.14 стр.41&lt;=Ф.F6ss разд.4 стл.14 стр.35</t>
  </si>
  <si>
    <t>Ф.F6ss разд.4 стл.15 стр.41&lt;=Ф.F6ss разд.4 стл.15 стр.35</t>
  </si>
  <si>
    <t>Ф.F6ss разд.4 стл.16 стр.41&lt;=Ф.F6ss разд.4 стл.16 стр.35</t>
  </si>
  <si>
    <t>Ф.F6ss разд.4 стл.17 стр.41&lt;=Ф.F6ss разд.4 стл.17 стр.35</t>
  </si>
  <si>
    <t>Ф.F6ss разд.4 стл.18 стр.41&lt;=Ф.F6ss разд.4 стл.18 стр.35</t>
  </si>
  <si>
    <t>Ф.F6ss разд.4 стл.19 стр.41&lt;=Ф.F6ss разд.4 стл.19 стр.35</t>
  </si>
  <si>
    <t>Ф.F6ss разд.4 стл.20 стр.41&lt;=Ф.F6ss разд.4 стл.20 стр.35</t>
  </si>
  <si>
    <t>Ф.F6ss разд.4 стл.21 стр.41&lt;=Ф.F6ss разд.4 стл.21 стр.35</t>
  </si>
  <si>
    <t>Ф.F6ss разд.4 стл.22 стр.41&lt;=Ф.F6ss разд.4 стл.22 стр.35</t>
  </si>
  <si>
    <t>Ф.F6ss разд.4 стл.1 стр.40&lt;=Ф.F6ss разд.4 стл.1 стр.35</t>
  </si>
  <si>
    <t>(r,w,g,s,v,q,b) Раздел 4 стр.40 д.б. меньше или равна разд.4 стр.35 для гр. 1-22</t>
  </si>
  <si>
    <t>Ф.F6ss разд.4 стл.2 стр.40&lt;=Ф.F6ss разд.4 стл.2 стр.35</t>
  </si>
  <si>
    <t>Ф.F6ss разд.4 стл.22 стр.13=Ф.F6ss разд.4 стл.9 стр.13+Ф.F6ss разд.4 сумма стл.13-21 стр.13</t>
  </si>
  <si>
    <t>Ф.F6ss разд.4 стл.22 стр.14=Ф.F6ss разд.4 стл.9 стр.14+Ф.F6ss разд.4 сумма стл.13-21 стр.14</t>
  </si>
  <si>
    <t>Ф.F6ss разд.4 стл.22 стр.15=Ф.F6ss разд.4 стл.9 стр.15+Ф.F6ss разд.4 сумма стл.13-21 стр.15</t>
  </si>
  <si>
    <t>Ф.F6ss разд.4 стл.22 стр.16=Ф.F6ss разд.4 стл.9 стр.16+Ф.F6ss разд.4 сумма стл.13-21 стр.16</t>
  </si>
  <si>
    <t>Ф.F6ss разд.4 стл.22 стр.17=Ф.F6ss разд.4 стл.9 стр.17+Ф.F6ss разд.4 сумма стл.13-21 стр.17</t>
  </si>
  <si>
    <t>Ф.F6ss разд.4 стл.22 стр.18=Ф.F6ss разд.4 стл.9 стр.18+Ф.F6ss разд.4 сумма стл.13-21 стр.18</t>
  </si>
  <si>
    <t>Ф.F6ss разд.4 стл.22 стр.19=Ф.F6ss разд.4 стл.9 стр.19+Ф.F6ss разд.4 сумма стл.13-21 стр.19</t>
  </si>
  <si>
    <t>Ф.F6ss разд.4 стл.22 стр.20=Ф.F6ss разд.4 стл.9 стр.20+Ф.F6ss разд.4 сумма стл.13-21 стр.20</t>
  </si>
  <si>
    <t>Ф.F6ss разд.4 стл.22 стр.21=Ф.F6ss разд.4 стл.9 стр.21+Ф.F6ss разд.4 сумма стл.13-21 стр.21</t>
  </si>
  <si>
    <t>Ф.F6ss разд.4 стл.22 стр.22=Ф.F6ss разд.4 стл.9 стр.22+Ф.F6ss разд.4 сумма стл.13-21 стр.22</t>
  </si>
  <si>
    <t>Ф.F6ss разд.4 стл.22 стр.23=Ф.F6ss разд.4 стл.9 стр.23+Ф.F6ss разд.4 сумма стл.13-21 стр.23</t>
  </si>
  <si>
    <t>Ф.F6ss разд.4 стл.22 стр.24=Ф.F6ss разд.4 стл.9 стр.24+Ф.F6ss разд.4 сумма стл.13-21 стр.24</t>
  </si>
  <si>
    <t>Ф.F6ss разд.4 стл.22 стр.25=Ф.F6ss разд.4 стл.9 стр.25+Ф.F6ss разд.4 сумма стл.13-21 стр.25</t>
  </si>
  <si>
    <t>Ф.F6ss разд.4 стл.22 стр.26=Ф.F6ss разд.4 стл.9 стр.26+Ф.F6ss разд.4 сумма стл.13-21 стр.26</t>
  </si>
  <si>
    <t>Ф.F6ss разд.4 стл.22 стр.27=Ф.F6ss разд.4 стл.9 стр.27+Ф.F6ss разд.4 сумма стл.13-21 стр.27</t>
  </si>
  <si>
    <t>Ф.F6ss разд.4 стл.22 стр.28=Ф.F6ss разд.4 стл.9 стр.28+Ф.F6ss разд.4 сумма стл.13-21 стр.28</t>
  </si>
  <si>
    <t>Ф.F6ss разд.4 стл.22 стр.29=Ф.F6ss разд.4 стл.9 стр.29+Ф.F6ss разд.4 сумма стл.13-21 стр.29</t>
  </si>
  <si>
    <t>Ф.F6ss разд.4 стл.22 стр.30=Ф.F6ss разд.4 стл.9 стр.30+Ф.F6ss разд.4 сумма стл.13-21 стр.30</t>
  </si>
  <si>
    <t>Ф.F6ss разд.4 стл.22 стр.31=Ф.F6ss разд.4 стл.9 стр.31+Ф.F6ss разд.4 сумма стл.13-21 стр.31</t>
  </si>
  <si>
    <t>Ф.F6ss разд.4 стл.22 стр.32=Ф.F6ss разд.4 стл.9 стр.32+Ф.F6ss разд.4 сумма стл.13-21 стр.32</t>
  </si>
  <si>
    <t>Ф.F6ss разд.4 стл.22 стр.33=Ф.F6ss разд.4 стл.9 стр.33+Ф.F6ss разд.4 сумма стл.13-21 стр.33</t>
  </si>
  <si>
    <t>Ф.F6ss разд.4 стл.11 стр.37&lt;=Ф.F6ss разд.4 стл.11 стр.35</t>
  </si>
  <si>
    <t>Ф.F6ss разд.4 стл.12 стр.37&lt;=Ф.F6ss разд.4 стл.12 стр.35</t>
  </si>
  <si>
    <t>Ф.F6ss разд.4 стл.13 стр.37&lt;=Ф.F6ss разд.4 стл.13 стр.35</t>
  </si>
  <si>
    <t>Ф.F6ss разд.4 стл.14 стр.37&lt;=Ф.F6ss разд.4 стл.14 стр.35</t>
  </si>
  <si>
    <t>Ф.F6ss разд.4 стл.15 стр.37&lt;=Ф.F6ss разд.4 стл.15 стр.35</t>
  </si>
  <si>
    <t>Ф.F6ss разд.4 стл.16 стр.37&lt;=Ф.F6ss разд.4 стл.16 стр.35</t>
  </si>
  <si>
    <t>Ф.F6ss разд.4 стл.17 стр.37&lt;=Ф.F6ss разд.4 стл.17 стр.35</t>
  </si>
  <si>
    <t>Ф.F6ss разд.4 стл.18 стр.37&lt;=Ф.F6ss разд.4 стл.18 стр.35</t>
  </si>
  <si>
    <t>Ф.F6ss разд.4 стл.19 стр.37&lt;=Ф.F6ss разд.4 стл.19 стр.35</t>
  </si>
  <si>
    <t>Ф.F6ss разд.4 стл.20 стр.37&lt;=Ф.F6ss разд.4 стл.20 стр.35</t>
  </si>
  <si>
    <t>Ф.F6ss разд.4 стл.21 стр.37&lt;=Ф.F6ss разд.4 стл.21 стр.35</t>
  </si>
  <si>
    <t>Ф.F6ss разд.4 стл.22 стр.37&lt;=Ф.F6ss разд.4 стл.22 стр.35</t>
  </si>
  <si>
    <t>Ф.F6ss разд.4 стл.1 стр.39&lt;=Ф.F6ss разд.4 стл.1 стр.35</t>
  </si>
  <si>
    <t>(r,w,g,s,v,q,b) Раздел 4 стр.39 д.б. меньше или равна разд.4 стр.35 для гр. 1-22</t>
  </si>
  <si>
    <t>Ф.F6ss разд.4 стл.2 стр.39&lt;=Ф.F6ss разд.4 стл.2 стр.35</t>
  </si>
  <si>
    <t>Ф.F6ss разд.4 стл.3 стр.39&lt;=Ф.F6ss разд.4 стл.3 стр.35</t>
  </si>
  <si>
    <t>Ф.F6ss разд.4 стл.4 стр.39&lt;=Ф.F6ss разд.4 стл.4 стр.35</t>
  </si>
  <si>
    <t>Ф.F6ss разд.4 стл.5 стр.39&lt;=Ф.F6ss разд.4 стл.5 стр.35</t>
  </si>
  <si>
    <t>Ф.F6ss разд.4 стл.6 стр.39&lt;=Ф.F6ss разд.4 стл.6 стр.35</t>
  </si>
  <si>
    <t>Ф.F6ss разд.4 стл.7 стр.39&lt;=Ф.F6ss разд.4 стл.7 стр.35</t>
  </si>
  <si>
    <t>Ф.F6ss разд.4 стл.8 стр.39&lt;=Ф.F6ss разд.4 стл.8 стр.35</t>
  </si>
  <si>
    <t>Ф.F6ss разд.4 стл.9 стр.39&lt;=Ф.F6ss разд.4 стл.9 стр.35</t>
  </si>
  <si>
    <t>Ф.F6ss разд.4 стл.10 стр.39&lt;=Ф.F6ss разд.4 стл.10 стр.35</t>
  </si>
  <si>
    <t>Ф.F6ss разд.4 стл.11 стр.39&lt;=Ф.F6ss разд.4 стл.11 стр.35</t>
  </si>
  <si>
    <t>Ф.F6ss разд.4 стл.12 стр.39&lt;=Ф.F6ss разд.4 стл.12 стр.35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</si>
  <si>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</si>
  <si>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</si>
  <si>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</si>
  <si>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Секретарь суда И.М. Максимова</t>
  </si>
  <si>
    <t>(8422)33-12-59</t>
  </si>
  <si>
    <t>06.07.2012 г.</t>
  </si>
  <si>
    <t>Ф.F6ss разд.4 стл.13 стр.9=Ф.F6ss разд.4 сумма стл.10-12 стр.9</t>
  </si>
  <si>
    <t>Ф.F6ss разд.4 стл.13 стр.10=Ф.F6ss разд.4 сумма стл.10-12 стр.10</t>
  </si>
  <si>
    <t>Ф.F6ss разд.4 стл.13 стр.11=Ф.F6ss разд.4 сумма стл.10-12 стр.11</t>
  </si>
  <si>
    <t>Ф.F6ss разд.4 стл.13 стр.12=Ф.F6ss разд.4 сумма стл.10-12 стр.12</t>
  </si>
  <si>
    <t>Ф.F6ss разд.4 стл.13 стр.13=Ф.F6ss разд.4 сумма стл.10-12 стр.13</t>
  </si>
  <si>
    <t>Ф.F6ss разд.4 стл.13 стр.14=Ф.F6ss разд.4 сумма стл.10-12 стр.14</t>
  </si>
  <si>
    <t>Ф.F6ss разд.4 стл.13 стр.15=Ф.F6ss разд.4 сумма стл.10-12 стр.15</t>
  </si>
  <si>
    <t>Ф.F6ss разд.4 стл.13 стр.16=Ф.F6ss разд.4 сумма стл.10-12 стр.16</t>
  </si>
  <si>
    <t>Ф.F6ss разд.4 стл.13 стр.17=Ф.F6ss разд.4 сумма стл.10-12 стр.17</t>
  </si>
  <si>
    <t>Ф.F6ss разд.4 стл.13 стр.18=Ф.F6ss разд.4 сумма стл.10-12 стр.18</t>
  </si>
  <si>
    <t>Ф.F6ss разд.4 стл.13 стр.19=Ф.F6ss разд.4 сумма стл.10-12 стр.19</t>
  </si>
  <si>
    <t>Ф.F6ss разд.4 стл.13 стр.20=Ф.F6ss разд.4 сумма стл.10-12 стр.20</t>
  </si>
  <si>
    <t>Ф.F6ss разд.4 стл.13 стр.21=Ф.F6ss разд.4 сумма стл.10-12 стр.21</t>
  </si>
  <si>
    <t>Ф.F6ss разд.4 стл.13 стр.22=Ф.F6ss разд.4 сумма стл.10-12 стр.22</t>
  </si>
  <si>
    <t>Ф.F6ss разд.4 стл.13 стр.23=Ф.F6ss разд.4 сумма стл.10-12 стр.23</t>
  </si>
  <si>
    <t>Ф.F6ss разд.4 стл.13 стр.24=Ф.F6ss разд.4 сумма стл.10-12 стр.24</t>
  </si>
  <si>
    <t>Ф.F6ss разд.4 стл.13 стр.25=Ф.F6ss разд.4 сумма стл.10-12 стр.25</t>
  </si>
  <si>
    <t>Ф.F6ss разд.4 стл.13 стр.26=Ф.F6ss разд.4 сумма стл.10-12 стр.26</t>
  </si>
  <si>
    <t>Ф.F6ss разд.4 стл.13 стр.27=Ф.F6ss разд.4 сумма стл.10-12 стр.27</t>
  </si>
  <si>
    <t>Ф.F6ss разд.4 стл.13 стр.28=Ф.F6ss разд.4 сумма стл.10-12 стр.28</t>
  </si>
  <si>
    <t>Ф.F6ss разд.4 стл.13 стр.29=Ф.F6ss разд.4 сумма стл.10-12 стр.29</t>
  </si>
  <si>
    <t>Ф.F6ss разд.4 стл.13 стр.30=Ф.F6ss разд.4 сумма стл.10-12 стр.30</t>
  </si>
  <si>
    <t>Ф.F6ss разд.4 стл.13 стр.31=Ф.F6ss разд.4 сумма стл.10-12 стр.31</t>
  </si>
  <si>
    <t>Ф.F6ss разд.4 стл.13 стр.32=Ф.F6ss разд.4 сумма стл.10-12 стр.32</t>
  </si>
  <si>
    <t>Ф.F6ss разд.4 стл.13 стр.33=Ф.F6ss разд.4 сумма стл.10-12 стр.33</t>
  </si>
  <si>
    <t>Ф.F6ss разд.4 стл.13 стр.34=Ф.F6ss разд.4 сумма стл.10-12 стр.34</t>
  </si>
  <si>
    <t>Ф.F6ss разд.4 стл.13 стр.35=Ф.F6ss разд.4 сумма стл.10-12 стр.35</t>
  </si>
  <si>
    <t>Ф.F6ss разд.4 стл.13 стр.36=Ф.F6ss разд.4 сумма стл.10-12 стр.36</t>
  </si>
  <si>
    <t>Ф.F6ss разд.4 стл.13 стр.37=Ф.F6ss разд.4 сумма стл.10-12 стр.37</t>
  </si>
  <si>
    <t>(r,w,g,s,v,q,b) в разд.1 графа 10 д.б. больше или равна графе 9</t>
  </si>
  <si>
    <t>Ф.F6ss разд.1 стл.10 стр.2&gt;=Ф.F6ss разд.1 стл.9 стр.2</t>
  </si>
  <si>
    <t>Ф.F6ss разд.1 стл.10 стр.3&gt;=Ф.F6ss разд.1 стл.9 стр.3</t>
  </si>
  <si>
    <t>Ф.F6ss разд.1 стл.10 стр.4&gt;=Ф.F6ss разд.1 стл.9 стр.4</t>
  </si>
  <si>
    <t>Ф.F6ss разд.1 стл.10 стр.5&gt;=Ф.F6ss разд.1 стл.9 стр.5</t>
  </si>
  <si>
    <t>Ф.F6ss разд.2 стл.8 стр.1=Ф.F6ss разд.7 стл.1 стр.1+Ф.F6ss разд.7 стл.6 стр.1+Ф.F6ss разд.8 стл.1 стр.1+Ф.F6ss разд.8 стл.4 стр.1</t>
  </si>
  <si>
    <t>(r,g,s,v,q,b) Раздел 2 гр.8 д.б. равна сумме гр.1,6 стр.1 раздела 7 и гр.1,4 стр.1 раздела 8</t>
  </si>
  <si>
    <t>Ф.F6ss разд.8 стл.4 стр.1&gt;=Ф.F6ss разд.8 сумма стл.5-6 стр.1</t>
  </si>
  <si>
    <t>(r,g,s,v,q,b) Раздел 8 гр.4 по всем строкам д.б. больше или равна сумме гр.5 и 6 по всем строкам</t>
  </si>
  <si>
    <t>Ф.F6ss разд.8 стл.4 стр.2&gt;=Ф.F6ss разд.8 сумма стл.5-6 стр.2</t>
  </si>
  <si>
    <t>Ф.F6ss разд.8 стл.4 стр.3&gt;=Ф.F6ss разд.8 сумма стл.5-6 стр.3</t>
  </si>
  <si>
    <t>Ф.F6ss разд.8 стл.4 стр.4&gt;=Ф.F6ss разд.8 сумма стл.5-6 стр.4</t>
  </si>
  <si>
    <t>Ф.F6ss разд.8 стл.4 стр.5&gt;=Ф.F6ss разд.8 сумма стл.5-6 стр.5</t>
  </si>
  <si>
    <t>Ф.F6ss разд.8 стл.4 стр.6&gt;=Ф.F6ss разд.8 сумма стл.5-6 стр.6</t>
  </si>
  <si>
    <t>(r,w,g,s,v,q,b) раздел 1 Число поступивших дел за отчетный период д.б. равно сумме гр.3-5 для стр.1-5</t>
  </si>
  <si>
    <t>Ф.F6ss разд.1 стл.2 стр.2=Ф.F6ss разд.1 сумма стл.3-5 стр.2</t>
  </si>
  <si>
    <t>Ф.F6ss разд.1 стл.2 стр.3=Ф.F6ss разд.1 сумма стл.3-5 стр.3</t>
  </si>
  <si>
    <t>Ф.F6ss разд.1 стл.2 стр.4=Ф.F6ss разд.1 сумма стл.3-5 стр.4</t>
  </si>
  <si>
    <t>Ф.F6ss разд.1 стл.2 стр.5=Ф.F6ss разд.1 сумма стл.3-5 стр.5</t>
  </si>
  <si>
    <t>Ф.F6ss разд.1 сумма стл.1-2 стр.1=Ф.F6ss разд.1 сумма стл.6-7 стр.1+Ф.F6ss разд.1 стл.9 стр.1</t>
  </si>
  <si>
    <t>(r,w,g,s,v,q,b) раздел 1 сумма гр.1-2 д.б. равна сумме гр.6-7,9 для строк 1-5</t>
  </si>
  <si>
    <t>Ф.F6ss разд.1 сумма стл.1-2 стр.2=Ф.F6ss разд.1 сумма стл.6-7 стр.2+Ф.F6ss разд.1 стл.9 стр.2</t>
  </si>
  <si>
    <t>Ф.F6ss разд.1 сумма стл.1-2 стр.3=Ф.F6ss разд.1 сумма стл.6-7 стр.3+Ф.F6ss разд.1 стл.9 стр.3</t>
  </si>
  <si>
    <t>Ф.F6ss разд.1 сумма стл.1-2 стр.4=Ф.F6ss разд.1 сумма стл.6-7 стр.4+Ф.F6ss разд.1 стл.9 стр.4</t>
  </si>
  <si>
    <t>Ф.F6ss разд.1 сумма стл.1-2 стр.5=Ф.F6ss разд.1 сумма стл.6-7 стр.5+Ф.F6ss разд.1 стл.9 стр.5</t>
  </si>
  <si>
    <t>Ф.F6ss разд.5 стл.1 стр.9=0</t>
  </si>
  <si>
    <t>(ss,vv) в разд.5 строка 9 не должна заполняться (подтвердить реквизитами постановлений на листе ФЛК информационный)</t>
  </si>
  <si>
    <t>Ф.F6ss разд.7 стл.1 стр.1=0</t>
  </si>
  <si>
    <t>(ss,vv) раздел 7 не должен заполняться (подтвердить реквизитами постановлений на листе ФЛК информационный)</t>
  </si>
  <si>
    <t>Другие кассацион-ные определе-ния с удовлет-ворением жалоб и представ-лений</t>
  </si>
  <si>
    <t>оправда- тельные пригово-ры</t>
  </si>
  <si>
    <t xml:space="preserve"> с возвра-щением дела проку-рору</t>
  </si>
  <si>
    <t>частично (с оставле-нием в силе другого, менее тяжкого обвине-ния)</t>
  </si>
  <si>
    <t>всего отмене-но приго-воров</t>
  </si>
  <si>
    <t>без измене-ния квали-фи-кации</t>
  </si>
  <si>
    <t>о примене-нии принуди-тельных мер к невменяе-мым</t>
  </si>
  <si>
    <t>о возвра-щении дел проку-рору</t>
  </si>
  <si>
    <t xml:space="preserve"> в суд I (апелля-ционной) инстан-ции</t>
  </si>
  <si>
    <t>в том числе ввиду мягкос-ти наказа-ния</t>
  </si>
  <si>
    <t>по реабили-тирую-щим основа-ниям</t>
  </si>
  <si>
    <t>по дру-гим осно-ва-ниям</t>
  </si>
  <si>
    <t>без сниже-ния меры наказа-ния</t>
  </si>
  <si>
    <t>со сниже-нием меры наказа-ния</t>
  </si>
  <si>
    <t>приго-вора миро-вого судьи</t>
  </si>
  <si>
    <t>постанов-ления о прекраще-нии дела и другие решения мировых судей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</si>
  <si>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</si>
  <si>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</si>
  <si>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</si>
  <si>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</si>
  <si>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 xml:space="preserve">
205.1,
205.2,
206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</si>
  <si>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</si>
  <si>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</si>
  <si>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</si>
  <si>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</si>
  <si>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</si>
  <si>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</si>
  <si>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по кассационным (апелляционным) представлениям</t>
  </si>
  <si>
    <t xml:space="preserve">по кассационным (апелляционным) жалобам </t>
  </si>
  <si>
    <t>Ф.F6ss разд.7 стл.7 стр.2=0</t>
  </si>
  <si>
    <t>Ф.F6ss разд.7 стл.7 стр.3=0</t>
  </si>
  <si>
    <t>Ф.F6ss разд.7 стл.7 стр.4=0</t>
  </si>
  <si>
    <t>Ф.F6ss разд.7 стл.7 стр.5=0</t>
  </si>
  <si>
    <t>Ф.F6ss разд.7 стл.7 стр.6=0</t>
  </si>
  <si>
    <t>Ф.F6ss разд.7 стл.7 стр.7=0</t>
  </si>
  <si>
    <t>Ф.F6ss разд.7 стл.8 стр.1=0</t>
  </si>
  <si>
    <t>Ф.F6ss разд.8 стл.2 стр.6&lt;=Ф.F6ss разд.8 стл.2 стр.1</t>
  </si>
  <si>
    <t>Ф.F6ss разд.8 стл.3 стр.6&lt;=Ф.F6ss разд.8 стл.3 стр.1</t>
  </si>
  <si>
    <t>Ф.F6ss разд.8 стл.4 стр.6&lt;=Ф.F6ss разд.8 стл.4 стр.1</t>
  </si>
  <si>
    <t>Ф.F6ss разд.8 стл.5 стр.6&lt;=Ф.F6ss разд.8 стл.5 стр.1</t>
  </si>
  <si>
    <t>Ф.F6ss разд.8 стл.6 стр.6&lt;=Ф.F6ss разд.8 стл.6 стр.1</t>
  </si>
  <si>
    <t>Ф.F6ss разд.8 стл.1 стр.1&gt;=Ф.F6ss разд.8 сумма стл.2-3 стр.1</t>
  </si>
  <si>
    <t>(r,g,s,v,q,b) Раздел 8 гр.1 по всем строкам д.б. больше или равна гр.2 и 3 по всем строкам</t>
  </si>
  <si>
    <t>Ф.F6ss разд.8 стл.1 стр.2&gt;=Ф.F6ss разд.8 сумма стл.2-3 стр.2</t>
  </si>
  <si>
    <t>Ф.F6ss разд.8 стл.1 стр.3&gt;=Ф.F6ss разд.8 сумма стл.2-3 стр.3</t>
  </si>
  <si>
    <t>Ф.F6ss разд.8 стл.1 стр.4&gt;=Ф.F6ss разд.8 сумма стл.2-3 стр.4</t>
  </si>
  <si>
    <t>Ф.F6ss разд.8 стл.1 стр.5&gt;=Ф.F6ss разд.8 сумма стл.2-3 стр.5</t>
  </si>
  <si>
    <t>Ф.F6ss разд.8 стл.1 стр.6&gt;=Ф.F6ss разд.8 сумма стл.2-3 стр.6</t>
  </si>
  <si>
    <t>Ф.F6ss разд.8 стл.1 стр.7&gt;=Ф.F6ss разд.8 сумма стл.2-3 стр.7</t>
  </si>
  <si>
    <t>Ф.F6ss разд.7 стл.1 стр.6&lt;=Ф.F6ss разд.7 стл.1 стр.1</t>
  </si>
  <si>
    <t>(r,g,s,v,q,b) Раздел 7 стр.6 по всем графам д.б. меньше или равна стр.1 по всем графам</t>
  </si>
  <si>
    <t>(ss,vv) в разд.2 графы 2-6 не должны заполняться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</si>
  <si>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</si>
  <si>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</si>
  <si>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</si>
  <si>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</si>
  <si>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</si>
  <si>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</si>
  <si>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</si>
  <si>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</si>
  <si>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</si>
  <si>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</si>
  <si>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</si>
  <si>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</si>
  <si>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</si>
  <si>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</si>
  <si>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</si>
  <si>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</si>
  <si>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</si>
  <si>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</si>
  <si>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</si>
  <si>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</si>
  <si>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</si>
  <si>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</si>
  <si>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</si>
  <si>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</si>
  <si>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</si>
  <si>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несоответствие выводов суда, изложенных в приговоре, фактическим обстоятельствам дела</t>
  </si>
  <si>
    <t>Всего</t>
  </si>
  <si>
    <t>Особо тяжких</t>
  </si>
  <si>
    <t>Тяжких</t>
  </si>
  <si>
    <t>Средней тяжести</t>
  </si>
  <si>
    <t>Ф.F6ss разд.5 стл.1 стр.6=Ф.F6ss разд.7 стл.2 стр.1+Ф.F6ss разд.7 стл.7 стр.1+Ф.F6ss разд.8 стл.2 стр.1+Ф.F6ss разд.8 стл.5 стр.1</t>
  </si>
  <si>
    <t>(r,g,q,s,v,b) Раздел 5 стр.6 д.б. равна разделу 7 сумме гр.2+7 стр.1 и разделу 8 сумме гр.2+5 стр.1</t>
  </si>
  <si>
    <t>Ф.F6ss разд.4 стл.1 стр.35=Ф.F6ss разд.2 сумма стл.2-6 стр.1</t>
  </si>
  <si>
    <t>(r,w,g,s,v,q,b) Раздел 4 стр.35 гр.1 д.б. равна сумме гр.2-6 раздела 2</t>
  </si>
  <si>
    <t>Ф.F6ss разд.5 стл.1 сумма стр.12-15=Ф.F6ss разд.4 стл.9 стр.35+Ф.F6ss разд.4 стл.13 стр.35+Ф.F6ss разд.4 стл.14 стр.35</t>
  </si>
  <si>
    <t>(r,w,g,s,v,q,b) Раздел 5 Основания отмены равны числу отмененных и измененных приговоров</t>
  </si>
  <si>
    <t>Ф.F6ss разд.5 стл.1 стр.10=0</t>
  </si>
  <si>
    <t>(r,g,s,v,q,b) Раздел 5 По делам райсудов по 1 инст не должна заполняться гр.19 - отмена постановлений апелляц инстанции</t>
  </si>
  <si>
    <t>Ф.F6ss разд.1 стл.1 сумма стр.1-4=Ф.F6ss разд.1 стл.1 стр.5</t>
  </si>
  <si>
    <t>(r,w,g,s,v,q,b) раздел 1 итоговая строка равна сумме строк 1-4 по видам постановлений</t>
  </si>
  <si>
    <t>Ф.F6ss разд.1 стл.2 сумма стр.1-4=Ф.F6ss разд.1 стл.2 стр.5</t>
  </si>
  <si>
    <t>Ф.F6ss разд.1 стл.3 сумма стр.1-4=Ф.F6ss разд.1 стл.3 стр.5</t>
  </si>
  <si>
    <t>Ф.F6ss разд.1 стл.4 сумма стр.1-4=Ф.F6ss разд.1 стл.4 стр.5</t>
  </si>
  <si>
    <t>Основания к отмене или изменению приговора:</t>
  </si>
  <si>
    <t>нарушение уголовно-процессуального законодательства</t>
  </si>
  <si>
    <t>неправильное применение уголовного закона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</si>
  <si>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</si>
  <si>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</si>
  <si>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</si>
  <si>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</si>
  <si>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</si>
  <si>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</si>
  <si>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</si>
  <si>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</si>
  <si>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</si>
  <si>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</si>
  <si>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</si>
  <si>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</si>
  <si>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</si>
  <si>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</si>
  <si>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</si>
  <si>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</si>
  <si>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</si>
  <si>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</si>
  <si>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</si>
  <si>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</si>
  <si>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</si>
  <si>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</si>
  <si>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</si>
  <si>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Ф.F6ss разд.4 стл.19 стр.6=0</t>
  </si>
  <si>
    <t>Ф.F6ss разд.4 стл.19 стр.7=0</t>
  </si>
  <si>
    <t>Ф.F6ss разд.4 стл.19 стр.8=0</t>
  </si>
  <si>
    <t>Ф.F6ss разд.4 стл.19 стр.9=0</t>
  </si>
  <si>
    <t>Ф.F6ss разд.4 стл.19 стр.10=0</t>
  </si>
  <si>
    <t>Ф.F6ss разд.4 стл.19 стр.11=0</t>
  </si>
  <si>
    <t>Ф.F6ss разд.4 стл.19 стр.12=0</t>
  </si>
  <si>
    <t>Ф.F6ss разд.4 стл.19 стр.13=0</t>
  </si>
  <si>
    <t>Ф.F6ss разд.4 стл.19 стр.14=0</t>
  </si>
  <si>
    <t>Ф.F6ss разд.4 стл.19 стр.15=0</t>
  </si>
  <si>
    <t>Ф.F6ss разд.4 стл.19 стр.16=0</t>
  </si>
  <si>
    <t>Ф.F6ss разд.4 стл.19 стр.17=0</t>
  </si>
  <si>
    <t>Ф.F6ss разд.4 стл.19 стр.18=0</t>
  </si>
  <si>
    <t>Ф.F6ss разд.4 стл.19 стр.19=0</t>
  </si>
  <si>
    <t>Ф.F6ss разд.4 стл.19 стр.20=0</t>
  </si>
  <si>
    <t>Ф.F6ss разд.4 стл.19 стр.21=0</t>
  </si>
  <si>
    <t>Ф.F6ss разд.4 стл.19 стр.22=0</t>
  </si>
  <si>
    <t>Ф.F6ss разд.4 стл.19 стр.23=0</t>
  </si>
  <si>
    <t>Ф.F6ss разд.4 стл.19 стр.24=0</t>
  </si>
  <si>
    <t>Ф.F6ss разд.4 стл.19 стр.25=0</t>
  </si>
  <si>
    <t>Ф.F6ss разд.4 стл.19 стр.26=0</t>
  </si>
  <si>
    <t>Ф.F6ss разд.4 стл.19 стр.27=0</t>
  </si>
  <si>
    <t>Ф.F6ss разд.4 стл.19 стр.28=0</t>
  </si>
  <si>
    <t>Ф.F6ss разд.4 стл.19 стр.29=0</t>
  </si>
  <si>
    <t>Ф.F6ss разд.4 стл.19 стр.30=0</t>
  </si>
  <si>
    <t>Ф.F6ss разд.4 стл.19 стр.31=0</t>
  </si>
  <si>
    <t>Ф.F6ss разд.4 стл.19 стр.32=0</t>
  </si>
  <si>
    <t>Ф.F6ss разд.4 стл.19 стр.33=0</t>
  </si>
  <si>
    <t>Ф.F6ss разд.4 стл.19 стр.34=0</t>
  </si>
  <si>
    <t>Ф.F6ss разд.4 стл.19 стр.35=0</t>
  </si>
  <si>
    <t>Ф.F6ss разд.4 стл.19 стр.36=0</t>
  </si>
  <si>
    <t>Ф.F6ss разд.4 стл.19 стр.38=0</t>
  </si>
  <si>
    <t>Ф.F6ss разд.4 стл.19 стр.39=0</t>
  </si>
  <si>
    <t>Ф.F6ss разд.4 стл.19 стр.40=0</t>
  </si>
  <si>
    <t>На приговоры и иные судебные решения по существу дела</t>
  </si>
  <si>
    <t xml:space="preserve">На судебные решения, вынесенные на стадии судебного производства 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</si>
  <si>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</si>
  <si>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</si>
  <si>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(сумма строк 1-4)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</si>
  <si>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</si>
  <si>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</si>
  <si>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Контрольное равенство: графа 1 равна сумме граф 2-12</t>
  </si>
  <si>
    <t>Всего рассмотрено жалоб и представлений</t>
  </si>
  <si>
    <t>на приговоры:</t>
  </si>
  <si>
    <t>обвинительные</t>
  </si>
  <si>
    <t>о прекращении  дел</t>
  </si>
  <si>
    <t>о применении принудительных мер к невменяемым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</si>
  <si>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</si>
  <si>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</si>
  <si>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</si>
  <si>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приговора мирового судьи</t>
  </si>
  <si>
    <t>постановления мирового судьи о прекращении дела</t>
  </si>
  <si>
    <t>других постановлений мировых судей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</si>
  <si>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</si>
  <si>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</si>
  <si>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</si>
  <si>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Поступило сообщений о мерах, принятых по частным определениям</t>
  </si>
  <si>
    <t>Ф.F6ss разд.4 стл.20 стр.23=0</t>
  </si>
  <si>
    <t>Ф.F6ss разд.4 стл.20 стр.24=0</t>
  </si>
  <si>
    <t>Ф.F6ss разд.4 стл.20 стр.25=0</t>
  </si>
  <si>
    <t>Ф.F6ss разд.4 стл.20 стр.26=0</t>
  </si>
  <si>
    <t>Ф.F6ss разд.4 стл.20 стр.27=0</t>
  </si>
  <si>
    <t>Ф.F6ss разд.4 стл.20 стр.28=0</t>
  </si>
  <si>
    <t>Ф.F6ss разд.4 стл.20 стр.29=0</t>
  </si>
  <si>
    <t>Ф.F6ss разд.4 стл.20 стр.30=0</t>
  </si>
  <si>
    <t>Ф.F6ss разд.4 стл.20 стр.31=0</t>
  </si>
  <si>
    <t>Ф.F6ss разд.4 стл.20 стр.32=0</t>
  </si>
  <si>
    <t>Ф.F6ss разд.4 стл.20 стр.33=0</t>
  </si>
  <si>
    <t>Ф.F6ss разд.4 стл.20 стр.34=0</t>
  </si>
  <si>
    <t>Ф.F6ss разд.4 стл.20 стр.35=0</t>
  </si>
  <si>
    <t>Ф.F6ss разд.4 стл.20 стр.36=0</t>
  </si>
  <si>
    <t>Ф.F6ss разд.4 стл.20 стр.38=0</t>
  </si>
  <si>
    <t>Ф.F6ss разд.4 стл.20 стр.39=0</t>
  </si>
  <si>
    <t>Ф.F6ss разд.4 стл.20 стр.40=0</t>
  </si>
  <si>
    <t>Ф.F6ss разд.4 стл.20 стр.41=0</t>
  </si>
  <si>
    <t>Ф.F6ss разд.4 стл.20 стр.42=0</t>
  </si>
  <si>
    <t>Ф.F6ss разд.4 стл.20 стр.43=0</t>
  </si>
  <si>
    <t>Ф.F6ss разд.4 стл.20 стр.44=0</t>
  </si>
  <si>
    <t>Ф.F6ss разд.4 стл.20 стр.45=0</t>
  </si>
  <si>
    <t>Ф.F6ss разд.4 стл.20 стр.46=0</t>
  </si>
  <si>
    <t>Ф.F6ss разд.4 стл.20 стр.47=0</t>
  </si>
  <si>
    <t>Ф.F6ss разд.2 стл.10 стр.1=0</t>
  </si>
  <si>
    <t>(r,g,s,v,q,b) Раздел 2 гр.10-12 стр.1 не должны заполняться</t>
  </si>
  <si>
    <t>Ф.F6ss разд.2 стл.11 стр.1=0</t>
  </si>
  <si>
    <t>Ф.F6ss разд.2 стл.12 стр.1=0</t>
  </si>
  <si>
    <t>Ф.F6ss разд.5 стл.1 стр.7&lt;=Ф.F6ss разд.5 стл.1 стр.6</t>
  </si>
  <si>
    <t xml:space="preserve">Дела частного обвинения: </t>
  </si>
  <si>
    <t xml:space="preserve">поступившие c обвинительным заключением и обвинительным актом </t>
  </si>
  <si>
    <t>30 УПК РФ</t>
  </si>
  <si>
    <t xml:space="preserve"> 30 УПК РФ</t>
  </si>
  <si>
    <t>Остаток неоконченных дел на начало года</t>
  </si>
  <si>
    <t>оправдательные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</si>
  <si>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</si>
  <si>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</si>
  <si>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</si>
  <si>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</si>
  <si>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Суд областного звена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</si>
  <si>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</si>
  <si>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</si>
  <si>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</si>
  <si>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</si>
  <si>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</si>
  <si>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из графы 7 
с нарушением сроков, установленных 
ст. 374 (389.10) УПК РФ</t>
  </si>
  <si>
    <t>Обжаловано приговоров и других судебных решений
(по стр. 35 равно сумме гр. 2-6 раздела 2)</t>
  </si>
  <si>
    <t>в связи со смертью, с прими- рением с потерпев-шим,   с деятель-ным раскаянием</t>
  </si>
  <si>
    <t>Контрольны равенства: сумма строк с 1-34 по всем графам  равна строке 35</t>
  </si>
  <si>
    <t>ВСЕГО (сумма строк 1-34)</t>
  </si>
  <si>
    <t>из гр. 6 стр. 35</t>
  </si>
  <si>
    <t>код и номер телефона</t>
  </si>
  <si>
    <r>
      <t>Раздел 1. Движение дел</t>
    </r>
    <r>
      <rPr>
        <b/>
        <sz val="14"/>
        <rFont val="Times New Roman"/>
        <family val="1"/>
      </rPr>
      <t xml:space="preserve"> 
(рассмотренных судами областного звена в апелляционном порядке)</t>
    </r>
  </si>
  <si>
    <t>Раздел 4.  Результаты апелляционного рассмотрения по удовлетворенным жалобам и представлениям (по числу лиц)</t>
  </si>
  <si>
    <t>(r,w,g,s,v,q,b) Раздел 4 стр.38 д.б. меньше или равна разд.4 стр.35 для гр. 1-22</t>
  </si>
  <si>
    <t>Ф.F6ss разд.4 стл.2 стр.38&lt;=Ф.F6ss разд.4 стл.2 стр.35</t>
  </si>
  <si>
    <t>Ф.F6ss разд.4 стл.3 стр.38&lt;=Ф.F6ss разд.4 стл.3 стр.35</t>
  </si>
  <si>
    <t>Ф.F6ss разд.4 стл.4 стр.38&lt;=Ф.F6ss разд.4 стл.4 стр.35</t>
  </si>
  <si>
    <t>Ф.F6ss разд.4 стл.5 стр.38&lt;=Ф.F6ss разд.4 стл.5 стр.35</t>
  </si>
  <si>
    <t>Ф.F6ss разд.4 стл.6 стр.38&lt;=Ф.F6ss разд.4 стл.6 стр.35</t>
  </si>
  <si>
    <t>Ф.F6ss разд.4 стл.7 стр.38&lt;=Ф.F6ss разд.4 стл.7 стр.35</t>
  </si>
  <si>
    <t>Ф.F6ss разд.4 стл.8 стр.38&lt;=Ф.F6ss разд.4 стл.8 стр.35</t>
  </si>
  <si>
    <t>Ф.F6ss разд.4 стл.9 стр.38&lt;=Ф.F6ss разд.4 стл.9 стр.35</t>
  </si>
  <si>
    <t>Ф.F6ss разд.4 стл.10 стр.38&lt;=Ф.F6ss разд.4 стл.10 стр.35</t>
  </si>
  <si>
    <t>Ф.F6ss разд.4 стл.11 стр.38&lt;=Ф.F6ss разд.4 стл.11 стр.35</t>
  </si>
  <si>
    <t>Ф.F6ss разд.4 стл.12 стр.38&lt;=Ф.F6ss разд.4 стл.12 стр.35</t>
  </si>
  <si>
    <t>Ф.F6ss разд.4 стл.13 стр.38&lt;=Ф.F6ss разд.4 стл.13 стр.35</t>
  </si>
  <si>
    <t>Ф.F6ss разд.4 стл.14 стр.38&lt;=Ф.F6ss разд.4 стл.14 стр.35</t>
  </si>
  <si>
    <t>Ф.F6ss разд.4 стл.15 стр.38&lt;=Ф.F6ss разд.4 стл.15 стр.35</t>
  </si>
  <si>
    <t>Ф.F6ss разд.8 стл.5 стр.7&lt;=Ф.F6ss разд.8 стл.5 стр.1</t>
  </si>
  <si>
    <t>Ф.F6ss разд.8 стл.6 стр.7&lt;=Ф.F6ss разд.8 стл.6 стр.1</t>
  </si>
  <si>
    <t>Ф.F6ss разд.8 стл.1 стр.1=Ф.F6ss разд.8 стл.1 сумма стр.2-5</t>
  </si>
  <si>
    <t>(r,g,s,v,q,b) в разд.8 строка 1 равна сумме строк 2-5</t>
  </si>
  <si>
    <t>Ф.F6ss разд.8 стл.2 стр.1=Ф.F6ss разд.8 стл.2 сумма стр.2-5</t>
  </si>
  <si>
    <t>Ф.F6ss разд.8 стл.3 стр.1=Ф.F6ss разд.8 стл.3 сумма стр.2-5</t>
  </si>
  <si>
    <t>Ф.F6ss разд.8 стл.4 стр.1=Ф.F6ss разд.8 стл.4 сумма стр.2-5</t>
  </si>
  <si>
    <t>Ф.F6ss разд.8 стл.5 стр.1=Ф.F6ss разд.8 стл.5 сумма стр.2-5</t>
  </si>
  <si>
    <t>Ф.F6ss разд.8 стл.6 стр.1=Ф.F6ss разд.8 стл.6 сумма стр.2-5</t>
  </si>
  <si>
    <t>Ф.F6ss разд.7 стл.1 стр.1=Ф.F6ss разд.7 стл.1 сумма стр.2-5</t>
  </si>
  <si>
    <t>(r,g,s,v,q,b) в разд.7 строка 1 равна сумме строк 2-5</t>
  </si>
  <si>
    <t>Ф.F6ss разд.7 стл.2 стр.1=Ф.F6ss разд.7 стл.2 сумма стр.2-5</t>
  </si>
  <si>
    <t>Ф.F6ss разд.7 стл.3 стр.1=Ф.F6ss разд.7 стл.3 сумма стр.2-5</t>
  </si>
  <si>
    <t>Ф.F6ss разд.7 стл.4 стр.1=Ф.F6ss разд.7 стл.4 сумма стр.2-5</t>
  </si>
  <si>
    <t>Ф.F6ss разд.7 стл.5 стр.1=Ф.F6ss разд.7 стл.5 сумма стр.2-5</t>
  </si>
  <si>
    <t>Ф.F6ss разд.7 стл.6 стр.1=Ф.F6ss разд.7 стл.6 сумма стр.2-5</t>
  </si>
  <si>
    <t>Ф.F6ss разд.7 стл.7 стр.1=Ф.F6ss разд.7 стл.7 сумма стр.2-5</t>
  </si>
  <si>
    <t>Ф.F6ss разд.4 стл.8 стр.36&lt;=Ф.F6ss разд.4 стл.8 стр.35</t>
  </si>
  <si>
    <t>Ф.F6ss разд.4 стл.9 стр.36&lt;=Ф.F6ss разд.4 стл.9 стр.35</t>
  </si>
  <si>
    <t>Ф.F6ss разд.4 стл.10 стр.36&lt;=Ф.F6ss разд.4 стл.10 стр.35</t>
  </si>
  <si>
    <t>Ф.F6ss разд.4 стл.11 стр.36&lt;=Ф.F6ss разд.4 стл.11 стр.35</t>
  </si>
  <si>
    <t>Ф.F6ss разд.4 стл.12 стр.36&lt;=Ф.F6ss разд.4 стл.12 стр.35</t>
  </si>
  <si>
    <t>Ф.F6ss разд.4 стл.13 стр.36&lt;=Ф.F6ss разд.4 стл.13 стр.35</t>
  </si>
  <si>
    <t>Ф.F6ss разд.4 стл.14 стр.36&lt;=Ф.F6ss разд.4 стл.14 стр.35</t>
  </si>
  <si>
    <t>Ф.F6ss разд.4 стл.15 стр.36&lt;=Ф.F6ss разд.4 стл.15 стр.35</t>
  </si>
  <si>
    <t>Ф.F6ss разд.4 стл.16 стр.36&lt;=Ф.F6ss разд.4 стл.16 стр.35</t>
  </si>
  <si>
    <t>Ф.F6ss разд.4 стл.17 стр.36&lt;=Ф.F6ss разд.4 стл.17 стр.35</t>
  </si>
  <si>
    <t>Ф.F6ss разд.4 стл.18 стр.36&lt;=Ф.F6ss разд.4 стл.18 стр.35</t>
  </si>
  <si>
    <t>Ф.F6ss разд.4 стл.19 стр.36&lt;=Ф.F6ss разд.4 стл.19 стр.35</t>
  </si>
  <si>
    <t>Ф.F6ss разд.4 стл.20 стр.36&lt;=Ф.F6ss разд.4 стл.20 стр.35</t>
  </si>
  <si>
    <t>Ф.F6ss разд.4 стл.21 стр.36&lt;=Ф.F6ss разд.4 стл.21 стр.35</t>
  </si>
  <si>
    <t>Ф.F6ss разд.4 стл.22 стр.36&lt;=Ф.F6ss разд.4 стл.22 стр.35</t>
  </si>
  <si>
    <t>Ф.F6ss разд.4 стл.1 стр.35=Ф.F6ss разд.4 стл.1 сумма стр.1-34</t>
  </si>
  <si>
    <t>(r,w,g,s,v,q,b) Раздел 4 стр.35 =разд.4 сумма стр.1-34 для гр.1-22</t>
  </si>
  <si>
    <t>Ф.F6ss разд.7 стл.9 стр.5&lt;=Ф.F6ss разд.7 стл.8 стр.5</t>
  </si>
  <si>
    <t>Ф.F6ss разд.7 стл.9 стр.6&lt;=Ф.F6ss разд.7 стл.8 стр.6</t>
  </si>
  <si>
    <t>Ф.F6ss разд.7 стл.9 стр.7&lt;=Ф.F6ss разд.7 стл.8 стр.7</t>
  </si>
  <si>
    <t>Ф.F6ss разд.7 стл.5 стр.1&lt;=Ф.F6ss разд.7 стл.3 стр.1</t>
  </si>
  <si>
    <t>(r,g,s,v,q,b) в разд.7 графа 5 д.б меньше или равна графе 3</t>
  </si>
  <si>
    <t>Ф.F6ss разд.7 стл.5 стр.2&lt;=Ф.F6ss разд.7 стл.3 стр.2</t>
  </si>
  <si>
    <t>Ф.F6ss разд.7 стл.5 стр.3&lt;=Ф.F6ss разд.7 стл.3 стр.3</t>
  </si>
  <si>
    <t>Ф.F6ss разд.7 стл.5 стр.4&lt;=Ф.F6ss разд.7 стл.3 стр.4</t>
  </si>
  <si>
    <t>Ф.F6ss разд.7 стл.5 стр.5&lt;=Ф.F6ss разд.7 стл.3 стр.5</t>
  </si>
  <si>
    <t>Ф.F6ss разд.7 стл.5 стр.6&lt;=Ф.F6ss разд.7 стл.3 стр.6</t>
  </si>
  <si>
    <t>Ф.F6ss разд.7 стл.5 стр.7&lt;=Ф.F6ss разд.7 стл.3 стр.7</t>
  </si>
  <si>
    <t>Ф.F6ss разд.7 стл.4 стр.1&lt;=Ф.F6ss разд.7 стл.3 стр.1</t>
  </si>
  <si>
    <t>(r,g,s,v,q,b) в разд.7 графа 4 д.б меньше или равна графе 3</t>
  </si>
  <si>
    <t>Ф.F6ss разд.7 стл.4 стр.2&lt;=Ф.F6ss разд.7 стл.3 стр.2</t>
  </si>
  <si>
    <t>Ф.F6ss разд.7 стл.4 стр.3&lt;=Ф.F6ss разд.7 стл.3 стр.3</t>
  </si>
  <si>
    <t>Ф.F6ss разд.7 стл.4 стр.4&lt;=Ф.F6ss разд.7 стл.3 стр.4</t>
  </si>
  <si>
    <t>Ф.F6ss разд.7 стл.4 стр.5&lt;=Ф.F6ss разд.7 стл.3 стр.5</t>
  </si>
  <si>
    <t>Ф.F6ss разд.7 стл.4 стр.6&lt;=Ф.F6ss разд.7 стл.3 стр.6</t>
  </si>
  <si>
    <t>Ф.F6ss разд.4 стл.13 стр.35=Ф.F6ss разд.4 стл.13 сумма стр.1-34</t>
  </si>
  <si>
    <t>Ф.F6ss разд.4 стл.14 стр.35=Ф.F6ss разд.4 стл.14 сумма стр.1-34</t>
  </si>
  <si>
    <t>Ф.F6ss разд.4 стл.15 стр.35=Ф.F6ss разд.4 стл.15 сумма стр.1-34</t>
  </si>
  <si>
    <t>Ф.F6ss разд.4 стл.16 стр.35=Ф.F6ss разд.4 стл.16 сумма стр.1-34</t>
  </si>
  <si>
    <t>Ф.F6ss разд.4 стл.17 стр.35=Ф.F6ss разд.4 стл.17 сумма стр.1-34</t>
  </si>
  <si>
    <t>Ф.F6ss разд.4 стл.18 стр.35=Ф.F6ss разд.4 стл.18 сумма стр.1-34</t>
  </si>
  <si>
    <t>Ф.F6ss разд.4 стл.19 стр.35=Ф.F6ss разд.4 стл.19 сумма стр.1-34</t>
  </si>
  <si>
    <t>Ф.F6ss разд.4 стл.20 стр.35=Ф.F6ss разд.4 стл.20 сумма стр.1-34</t>
  </si>
  <si>
    <t>Ф.F6ss разд.4 стл.21 стр.35=Ф.F6ss разд.4 стл.21 сумма стр.1-34</t>
  </si>
  <si>
    <t>Ф.F6ss разд.4 стл.22 стр.35=Ф.F6ss разд.4 стл.22 сумма стр.1-34</t>
  </si>
  <si>
    <t>Ф.F6ss разд.4 стл.9 стр.1=Ф.F6ss разд.4 стл.2 стр.1+Ф.F6ss разд.4 сумма стл.4-8 стр.1</t>
  </si>
  <si>
    <t>(r,w,g,s,v,q,b) Раздел 4 гр.9 д.б. равна сумме гр.2,4-8 для каждой строки с 1-47</t>
  </si>
  <si>
    <t>Ф.F6ss разд.4 стл.9 стр.2=Ф.F6ss разд.4 стл.2 стр.2+Ф.F6ss разд.4 сумма стл.4-8 стр.2</t>
  </si>
  <si>
    <t>Ф.F6ss разд.4 стл.3 сумма стр.1-47=0</t>
  </si>
  <si>
    <t>Ф.F6ss разд.4 стл.4 сумма стр.1-47=0</t>
  </si>
  <si>
    <t>Ф.F6ss разд.4 стл.5 сумма стр.1-47=0</t>
  </si>
  <si>
    <t>Ф.F6ss разд.4 стл.6 сумма стр.1-47=0</t>
  </si>
  <si>
    <t>Ф.F6ss разд.4 стл.7 сумма стр.1-47=0</t>
  </si>
  <si>
    <t>Ф.F6ss разд.4 стл.8 сумма стр.1-47=0</t>
  </si>
  <si>
    <t>Ф.F6ss разд.4 стл.9 сумма стр.1-47=0</t>
  </si>
  <si>
    <t>Ф.F6ss разд.4 стл.10 сумма стр.1-47=0</t>
  </si>
  <si>
    <t>Ф.F6ss разд.4 стл.11 сумма стр.1-47=0</t>
  </si>
  <si>
    <t>Ф.F6ss разд.4 стл.12 сумма стр.1-47=0</t>
  </si>
  <si>
    <t>Ф.F6ss разд.4 стл.13 сумма стр.1-47=0</t>
  </si>
  <si>
    <t>Ф.F6ss разд.4 стл.14 сумма стр.1-47=0</t>
  </si>
  <si>
    <t>Ф.F6ss разд.4 стл.15 сумма стр.1-47=0</t>
  </si>
  <si>
    <t>Ф.F6ss разд.4 стл.16 сумма стр.1-47=0</t>
  </si>
  <si>
    <t>Ф.F6ss разд.4 стл.17 сумма стр.1-47=0</t>
  </si>
  <si>
    <t>Ф.F6ss разд.2 стл.2 стр.1=0</t>
  </si>
  <si>
    <t>Ф.F6ss разд.2 стл.3 стр.1=0</t>
  </si>
  <si>
    <t>Ф.F6ss разд.2 стл.4 стр.1=0</t>
  </si>
  <si>
    <t>Ф.F6ss разд.2 стл.5 стр.1=0</t>
  </si>
  <si>
    <t>Ф.F6ss разд.2 стл.6 стр.1=0</t>
  </si>
  <si>
    <t>Ф.F6ss разд.4 стл.1 стр.47&lt;=Ф.F6ss разд.4 стл.1 стр.35</t>
  </si>
  <si>
    <t>(r,w,g,s,v,q,b) Раздел 4 стр.47 д.б. меньше или равна разд.4 стр.35 для гр. 1-22</t>
  </si>
  <si>
    <t>Ф.F6ss разд.4 стл.2 стр.47&lt;=Ф.F6ss разд.4 стл.2 стр.35</t>
  </si>
  <si>
    <t>Ф.F6ss разд.4 стл.3 стр.47&lt;=Ф.F6ss разд.4 стл.3 стр.35</t>
  </si>
  <si>
    <t>Ф.F6ss разд.4 стл.4 стр.47&lt;=Ф.F6ss разд.4 стл.4 стр.35</t>
  </si>
  <si>
    <t>Ф.F6ss разд.4 стл.5 стр.47&lt;=Ф.F6ss разд.4 стл.5 стр.35</t>
  </si>
  <si>
    <t>Ф.F6ss разд.4 стл.6 стр.47&lt;=Ф.F6ss разд.4 стл.6 стр.35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</si>
  <si>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</si>
  <si>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</si>
  <si>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</si>
  <si>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</si>
  <si>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</si>
  <si>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</si>
  <si>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</si>
  <si>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</si>
  <si>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</si>
  <si>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</si>
  <si>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</si>
  <si>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</si>
  <si>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</si>
  <si>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</si>
  <si>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</si>
  <si>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</si>
  <si>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</si>
  <si>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</si>
  <si>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</si>
  <si>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</si>
  <si>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</si>
  <si>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</si>
  <si>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</si>
  <si>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</si>
  <si>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</si>
  <si>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</si>
  <si>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</si>
  <si>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</si>
  <si>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</si>
  <si>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</si>
  <si>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</si>
  <si>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</si>
  <si>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</si>
  <si>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</si>
  <si>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</si>
  <si>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</si>
  <si>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</si>
  <si>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</si>
  <si>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</si>
  <si>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</si>
  <si>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</si>
  <si>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</si>
  <si>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</si>
  <si>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</si>
  <si>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</si>
  <si>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</si>
  <si>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</si>
  <si>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</si>
  <si>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</si>
  <si>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</si>
  <si>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</si>
  <si>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</si>
  <si>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</si>
  <si>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</si>
  <si>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Ф.F6ss разд.4 стл.9 стр.14=Ф.F6ss разд.4 стл.2 стр.14+Ф.F6ss разд.4 сумма стл.4-8 стр.14</t>
  </si>
  <si>
    <t>Ф.F6ss разд.4 стл.19 стр.46&lt;=Ф.F6ss разд.4 стл.19 стр.35</t>
  </si>
  <si>
    <t>Ф.F6ss разд.4 стл.20 стр.46&lt;=Ф.F6ss разд.4 стл.20 стр.35</t>
  </si>
  <si>
    <t>Ф.F6ss разд.4 стл.21 стр.46&lt;=Ф.F6ss разд.4 стл.21 стр.35</t>
  </si>
  <si>
    <t>Ф.F6ss разд.4 стл.22 стр.46&lt;=Ф.F6ss разд.4 стл.22 стр.35</t>
  </si>
  <si>
    <t>Ф.F6ss разд.4 стл.1 стр.45&lt;=Ф.F6ss разд.4 стл.1 стр.35</t>
  </si>
  <si>
    <t>(r,w,g,s,v,q,b) Раздел 4 стр.45 д.б. меньше или равна разд.4 стр.35 для гр. 1-22</t>
  </si>
  <si>
    <t>Ф.F6ss разд.4 стл.2 стр.45&lt;=Ф.F6ss разд.4 стл.2 стр.35</t>
  </si>
  <si>
    <t>Ф.F6ss разд.4 стл.3 стр.45&lt;=Ф.F6ss разд.4 стл.3 стр.35</t>
  </si>
  <si>
    <t>Ф.F6ss разд.4 стл.4 стр.45&lt;=Ф.F6ss разд.4 стл.4 стр.35</t>
  </si>
  <si>
    <t>Ф.F6ss разд.4 стл.5 стр.45&lt;=Ф.F6ss разд.4 стл.5 стр.35</t>
  </si>
  <si>
    <t>Ф.F6ss разд.4 стл.6 стр.45&lt;=Ф.F6ss разд.4 стл.6 стр.35</t>
  </si>
  <si>
    <t>Ф.F6ss разд.4 стл.7 стр.45&lt;=Ф.F6ss разд.4 стл.7 стр.35</t>
  </si>
  <si>
    <t>Ф.F6ss разд.4 стл.8 стр.45&lt;=Ф.F6ss разд.4 стл.8 стр.35</t>
  </si>
  <si>
    <t>Ф.F6ss разд.4 стл.9 стр.45&lt;=Ф.F6ss разд.4 стл.9 стр.35</t>
  </si>
  <si>
    <t>Ф.F6ss разд.4 стл.10 стр.45&lt;=Ф.F6ss разд.4 стл.10 стр.35</t>
  </si>
  <si>
    <t>Ф.F6ss разд.4 стл.11 стр.45&lt;=Ф.F6ss разд.4 стл.11 стр.35</t>
  </si>
  <si>
    <t>Ф.F6ss разд.4 стл.12 стр.45&lt;=Ф.F6ss разд.4 стл.12 стр.35</t>
  </si>
  <si>
    <t>Ф.F6ss разд.4 стл.13 стр.45&lt;=Ф.F6ss разд.4 стл.13 стр.35</t>
  </si>
  <si>
    <t>Ф.F6ss разд.4 стл.14 стр.45&lt;=Ф.F6ss разд.4 стл.14 стр.35</t>
  </si>
  <si>
    <t>Ф.F6ss разд.4 стл.1 стр.46&lt;=Ф.F6ss разд.4 стл.1 стр.35</t>
  </si>
  <si>
    <t>(r,w,g,s,v,q,b) Раздел 4 стр.46 д.б. меньше или равна разд.4 стр.35 для гр. 1-22</t>
  </si>
  <si>
    <t>Ф.F6ss разд.4 стл.2 стр.46&lt;=Ф.F6ss разд.4 стл.2 стр.35</t>
  </si>
  <si>
    <t>Ф.F6ss разд.4 стл.3 стр.46&lt;=Ф.F6ss разд.4 стл.3 стр.35</t>
  </si>
  <si>
    <t>Ф.F6ss разд.4 стл.4 стр.46&lt;=Ф.F6ss разд.4 стл.4 стр.35</t>
  </si>
  <si>
    <t>Ф.F6ss разд.4 стл.5 стр.46&lt;=Ф.F6ss разд.4 стл.5 стр.35</t>
  </si>
  <si>
    <t>Ф.F6ss разд.4 стл.6 стр.46&lt;=Ф.F6ss разд.4 стл.6 стр.35</t>
  </si>
  <si>
    <t>Ф.F6ss разд.4 стл.7 стр.46&lt;=Ф.F6ss разд.4 стл.7 стр.35</t>
  </si>
  <si>
    <t>Ф.F6ss разд.4 стл.8 стр.46&lt;=Ф.F6ss разд.4 стл.8 стр.35</t>
  </si>
  <si>
    <t>Ф.F6ss разд.4 стл.9 стр.46&lt;=Ф.F6ss разд.4 стл.9 стр.35</t>
  </si>
  <si>
    <t>Ф.F6ss разд.4 стл.10 стр.46&lt;=Ф.F6ss разд.4 стл.10 стр.35</t>
  </si>
  <si>
    <t>Ф.F6ss разд.4 стл.11 стр.46&lt;=Ф.F6ss разд.4 стл.11 стр.35</t>
  </si>
  <si>
    <t>Ф.F6ss разд.4 стл.12 стр.46&lt;=Ф.F6ss разд.4 стл.12 стр.35</t>
  </si>
  <si>
    <t>Ф.F6ss разд.4 стл.13 стр.46&lt;=Ф.F6ss разд.4 стл.13 стр.35</t>
  </si>
  <si>
    <t>Ф.F6ss разд.4 стл.14 стр.46&lt;=Ф.F6ss разд.4 стл.14 стр.35</t>
  </si>
  <si>
    <t>Ф.F6ss разд.4 стл.15 стр.46&lt;=Ф.F6ss разд.4 стл.15 стр.35</t>
  </si>
  <si>
    <t>Ф.F6ss разд.4 стл.16 стр.46&lt;=Ф.F6ss разд.4 стл.16 стр.35</t>
  </si>
  <si>
    <t>Ф.F6ss разд.4 стл.17 стр.46&lt;=Ф.F6ss разд.4 стл.17 стр.35</t>
  </si>
  <si>
    <t>Ф.F6ss разд.4 стл.18 стр.46&lt;=Ф.F6ss разд.4 стл.18 стр.35</t>
  </si>
  <si>
    <t>Ф.F6ss разд.4 стл.8 стр.44&lt;=Ф.F6ss разд.4 стл.8 стр.35</t>
  </si>
  <si>
    <t>Ф.F6ss разд.4 стл.9 стр.44&lt;=Ф.F6ss разд.4 стл.9 стр.35</t>
  </si>
  <si>
    <t>Ф.F6ss разд.4 стл.10 стр.44&lt;=Ф.F6ss разд.4 стл.10 стр.35</t>
  </si>
  <si>
    <t>Ф.F6ss разд.4 стл.11 стр.44&lt;=Ф.F6ss разд.4 стл.11 стр.35</t>
  </si>
  <si>
    <t>Ф.F6ss разд.4 стл.12 стр.44&lt;=Ф.F6ss разд.4 стл.12 стр.35</t>
  </si>
  <si>
    <t>Ф.F6ss разд.4 стл.13 стр.44&lt;=Ф.F6ss разд.4 стл.13 стр.35</t>
  </si>
  <si>
    <t>Ф.F6ss разд.4 стл.14 стр.44&lt;=Ф.F6ss разд.4 стл.14 стр.35</t>
  </si>
  <si>
    <t>Ф.F6ss разд.4 стл.15 стр.44&lt;=Ф.F6ss разд.4 стл.15 стр.35</t>
  </si>
  <si>
    <t>Ф.F6ss разд.4 стл.16 стр.44&lt;=Ф.F6ss разд.4 стл.16 стр.35</t>
  </si>
  <si>
    <t>Ф.F6ss разд.4 стл.17 стр.44&lt;=Ф.F6ss разд.4 стл.17 стр.35</t>
  </si>
  <si>
    <t>Ф.F6ss разд.4 стл.18 стр.44&lt;=Ф.F6ss разд.4 стл.18 стр.35</t>
  </si>
  <si>
    <t>Ф.F6ss разд.4 стл.19 стр.44&lt;=Ф.F6ss разд.4 стл.19 стр.35</t>
  </si>
  <si>
    <t>Ф.F6ss разд.4 стл.20 стр.44&lt;=Ф.F6ss разд.4 стл.20 стр.35</t>
  </si>
  <si>
    <t>Ф.F6ss разд.4 стл.21 стр.44&lt;=Ф.F6ss разд.4 стл.21 стр.35</t>
  </si>
  <si>
    <t>Ф.F6ss разд.4 стл.22 стр.44&lt;=Ф.F6ss разд.4 стл.22 стр.35</t>
  </si>
  <si>
    <t>Ф.F6ss разд.4 стл.1 стр.43&lt;=Ф.F6ss разд.4 стл.1 стр.35</t>
  </si>
  <si>
    <t>(r,w,g,s,v,q,b) Раздел 4 стр.43 д.б. меньше или равна разд.4 стр.35 для гр. 1-22</t>
  </si>
  <si>
    <t>Ф.F6ss разд.4 стл.2 стр.43&lt;=Ф.F6ss разд.4 стл.2 стр.35</t>
  </si>
  <si>
    <t>Ф.F6ss разд.4 стл.3 стр.43&lt;=Ф.F6ss разд.4 стл.3 стр.35</t>
  </si>
  <si>
    <t>Ф.F6ss разд.4 стл.4 стр.43&lt;=Ф.F6ss разд.4 стл.4 стр.35</t>
  </si>
  <si>
    <t>Ф.F6ss разд.4 стл.5 стр.43&lt;=Ф.F6ss разд.4 стл.5 стр.35</t>
  </si>
  <si>
    <t>Ф.F6ss разд.4 стл.6 стр.43&lt;=Ф.F6ss разд.4 стл.6 стр.35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</si>
</sst>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3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26"/>
      <name val="Times New Roman"/>
      <family val="1"/>
    </font>
    <font>
      <b/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7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17" applyFont="1">
      <alignment/>
      <protection/>
    </xf>
    <xf numFmtId="0" fontId="4" fillId="0" borderId="0" xfId="17" applyFont="1" applyFill="1">
      <alignment/>
      <protection/>
    </xf>
    <xf numFmtId="0" fontId="5" fillId="0" borderId="0" xfId="17" applyFont="1" applyAlignment="1">
      <alignment horizontal="left"/>
      <protection/>
    </xf>
    <xf numFmtId="0" fontId="15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/>
      <protection/>
    </xf>
    <xf numFmtId="0" fontId="3" fillId="0" borderId="0" xfId="17" applyFont="1" applyFill="1" applyBorder="1" applyAlignment="1">
      <alignment vertical="center" wrapText="1"/>
      <protection/>
    </xf>
    <xf numFmtId="0" fontId="4" fillId="0" borderId="0" xfId="17" applyFont="1" applyFill="1" applyBorder="1">
      <alignment/>
      <protection/>
    </xf>
    <xf numFmtId="0" fontId="5" fillId="0" borderId="0" xfId="17" applyFont="1" applyBorder="1" applyAlignment="1">
      <alignment/>
      <protection/>
    </xf>
    <xf numFmtId="0" fontId="3" fillId="0" borderId="0" xfId="16" applyFont="1" applyFill="1" applyBorder="1" applyAlignment="1">
      <alignment/>
      <protection/>
    </xf>
    <xf numFmtId="0" fontId="3" fillId="0" borderId="0" xfId="17" applyFont="1" applyFill="1" applyBorder="1">
      <alignment/>
      <protection/>
    </xf>
    <xf numFmtId="0" fontId="1" fillId="0" borderId="0" xfId="17" applyFont="1" applyFill="1" applyBorder="1" applyAlignment="1">
      <alignment horizontal="center"/>
      <protection/>
    </xf>
    <xf numFmtId="0" fontId="3" fillId="0" borderId="0" xfId="17" applyNumberFormat="1" applyFont="1" applyFill="1" applyBorder="1" applyAlignment="1">
      <alignment horizontal="center" vertical="center" wrapText="1"/>
      <protection/>
    </xf>
    <xf numFmtId="0" fontId="21" fillId="0" borderId="0" xfId="24" applyFont="1" applyFill="1" applyBorder="1" applyAlignment="1">
      <alignment horizontal="center" vertical="top"/>
      <protection/>
    </xf>
    <xf numFmtId="0" fontId="4" fillId="0" borderId="0" xfId="16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left" wrapText="1"/>
      <protection/>
    </xf>
    <xf numFmtId="0" fontId="4" fillId="0" borderId="0" xfId="17" applyFont="1" applyAlignment="1">
      <alignment horizontal="center" vertical="center" wrapText="1"/>
      <protection/>
    </xf>
    <xf numFmtId="0" fontId="15" fillId="0" borderId="0" xfId="17" applyFont="1" applyBorder="1" applyAlignment="1">
      <alignment horizontal="center" vertical="center" wrapText="1"/>
      <protection/>
    </xf>
    <xf numFmtId="0" fontId="5" fillId="0" borderId="0" xfId="17" applyFont="1" applyBorder="1">
      <alignment/>
      <protection/>
    </xf>
    <xf numFmtId="0" fontId="15" fillId="0" borderId="3" xfId="17" applyFont="1" applyBorder="1">
      <alignment/>
      <protection/>
    </xf>
    <xf numFmtId="0" fontId="4" fillId="0" borderId="4" xfId="17" applyFont="1" applyBorder="1">
      <alignment/>
      <protection/>
    </xf>
    <xf numFmtId="0" fontId="4" fillId="0" borderId="4" xfId="17" applyFont="1" applyBorder="1" applyAlignment="1">
      <alignment/>
      <protection/>
    </xf>
    <xf numFmtId="0" fontId="5" fillId="0" borderId="4" xfId="17" applyFont="1" applyBorder="1">
      <alignment/>
      <protection/>
    </xf>
    <xf numFmtId="0" fontId="5" fillId="0" borderId="5" xfId="17" applyFont="1" applyBorder="1">
      <alignment/>
      <protection/>
    </xf>
    <xf numFmtId="0" fontId="5" fillId="0" borderId="6" xfId="23" applyFont="1" applyFill="1" applyBorder="1" applyAlignment="1">
      <alignment horizontal="center" vertical="center" wrapText="1"/>
      <protection/>
    </xf>
    <xf numFmtId="49" fontId="5" fillId="0" borderId="6" xfId="23" applyNumberFormat="1" applyFont="1" applyFill="1" applyBorder="1" applyAlignment="1">
      <alignment horizontal="center" vertical="center" wrapText="1"/>
      <protection/>
    </xf>
    <xf numFmtId="1" fontId="4" fillId="0" borderId="0" xfId="17" applyNumberFormat="1" applyFont="1" applyFill="1" applyBorder="1" applyAlignment="1">
      <alignment horizontal="right" vertical="center"/>
      <protection/>
    </xf>
    <xf numFmtId="0" fontId="4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9" fontId="4" fillId="0" borderId="0" xfId="17" applyNumberFormat="1" applyFont="1" applyFill="1" applyAlignment="1">
      <alignment horizontal="center" vertical="center" wrapText="1"/>
      <protection/>
    </xf>
    <xf numFmtId="49" fontId="4" fillId="0" borderId="0" xfId="17" applyNumberFormat="1" applyFont="1" applyAlignment="1">
      <alignment horizontal="center" vertical="center" wrapText="1"/>
      <protection/>
    </xf>
    <xf numFmtId="0" fontId="15" fillId="0" borderId="0" xfId="17" applyFont="1" applyBorder="1" applyAlignment="1">
      <alignment/>
      <protection/>
    </xf>
    <xf numFmtId="0" fontId="15" fillId="0" borderId="0" xfId="17" applyFont="1" applyAlignment="1">
      <alignment horizontal="left"/>
      <protection/>
    </xf>
    <xf numFmtId="0" fontId="1" fillId="0" borderId="0" xfId="17" applyFont="1" applyFill="1" applyBorder="1" applyAlignment="1">
      <alignment wrapText="1"/>
      <protection/>
    </xf>
    <xf numFmtId="0" fontId="5" fillId="0" borderId="0" xfId="17" applyFont="1" applyFill="1" applyBorder="1" applyAlignment="1">
      <alignment horizontal="center" wrapText="1"/>
      <protection/>
    </xf>
    <xf numFmtId="0" fontId="5" fillId="0" borderId="0" xfId="17" applyFont="1" applyFill="1" applyAlignment="1">
      <alignment horizontal="center" wrapText="1"/>
      <protection/>
    </xf>
    <xf numFmtId="0" fontId="3" fillId="0" borderId="0" xfId="17" applyFont="1" applyFill="1" applyBorder="1" applyAlignment="1">
      <alignment wrapText="1"/>
      <protection/>
    </xf>
    <xf numFmtId="0" fontId="4" fillId="0" borderId="0" xfId="17" applyFont="1" applyFill="1" applyAlignment="1">
      <alignment wrapText="1"/>
      <protection/>
    </xf>
    <xf numFmtId="0" fontId="3" fillId="0" borderId="0" xfId="17" applyFont="1" applyFill="1" applyBorder="1" applyAlignment="1">
      <alignment horizontal="center" wrapText="1"/>
      <protection/>
    </xf>
    <xf numFmtId="0" fontId="15" fillId="0" borderId="0" xfId="17" applyFont="1" applyFill="1" applyBorder="1" applyAlignment="1">
      <alignment wrapText="1"/>
      <protection/>
    </xf>
    <xf numFmtId="0" fontId="9" fillId="0" borderId="0" xfId="17" applyFont="1" applyFill="1" applyBorder="1" applyAlignment="1">
      <alignment vertical="top" wrapText="1"/>
      <protection/>
    </xf>
    <xf numFmtId="0" fontId="4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Border="1" applyAlignment="1">
      <alignment wrapText="1"/>
      <protection/>
    </xf>
    <xf numFmtId="0" fontId="23" fillId="0" borderId="6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 horizontal="center" vertical="top" wrapText="1"/>
      <protection/>
    </xf>
    <xf numFmtId="0" fontId="1" fillId="0" borderId="0" xfId="17" applyFont="1" applyFill="1" applyBorder="1" applyAlignment="1">
      <alignment horizontal="center" wrapText="1"/>
      <protection/>
    </xf>
    <xf numFmtId="0" fontId="1" fillId="0" borderId="0" xfId="17" applyFont="1" applyFill="1" applyAlignment="1">
      <alignment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0" xfId="17" applyFont="1" applyFill="1" applyAlignment="1">
      <alignment horizontal="center" wrapText="1"/>
      <protection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5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49" fontId="9" fillId="0" borderId="2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4" fillId="0" borderId="0" xfId="17" applyFont="1" applyFill="1" applyBorder="1" applyAlignment="1">
      <alignment horizontal="left" wrapText="1"/>
      <protection/>
    </xf>
    <xf numFmtId="0" fontId="1" fillId="0" borderId="0" xfId="17" applyFont="1" applyFill="1" applyBorder="1" applyAlignment="1">
      <alignment horizontal="center" vertical="top" wrapText="1"/>
      <protection/>
    </xf>
    <xf numFmtId="0" fontId="14" fillId="0" borderId="4" xfId="17" applyFont="1" applyFill="1" applyBorder="1" applyAlignment="1">
      <alignment vertical="center"/>
      <protection/>
    </xf>
    <xf numFmtId="0" fontId="1" fillId="0" borderId="14" xfId="17" applyFont="1" applyFill="1" applyBorder="1" applyAlignment="1">
      <alignment vertical="center"/>
      <protection/>
    </xf>
    <xf numFmtId="0" fontId="2" fillId="0" borderId="0" xfId="17" applyFont="1" applyFill="1" applyAlignment="1">
      <alignment vertical="center"/>
      <protection/>
    </xf>
    <xf numFmtId="0" fontId="2" fillId="0" borderId="0" xfId="17" applyFont="1" applyFill="1" applyAlignment="1">
      <alignment vertical="center" wrapText="1"/>
      <protection/>
    </xf>
    <xf numFmtId="0" fontId="2" fillId="0" borderId="0" xfId="17" applyFont="1" applyFill="1" applyBorder="1" applyAlignment="1">
      <alignment vertical="center" wrapText="1"/>
      <protection/>
    </xf>
    <xf numFmtId="0" fontId="1" fillId="0" borderId="4" xfId="17" applyFont="1" applyFill="1" applyBorder="1" applyAlignment="1">
      <alignment vertical="center"/>
      <protection/>
    </xf>
    <xf numFmtId="0" fontId="1" fillId="0" borderId="5" xfId="17" applyFont="1" applyFill="1" applyBorder="1" applyAlignment="1">
      <alignment vertical="center"/>
      <protection/>
    </xf>
    <xf numFmtId="0" fontId="23" fillId="0" borderId="6" xfId="17" applyFont="1" applyFill="1" applyBorder="1" applyAlignment="1">
      <alignment horizontal="center" vertical="top" wrapText="1"/>
      <protection/>
    </xf>
    <xf numFmtId="0" fontId="5" fillId="0" borderId="0" xfId="17" applyFont="1" applyFill="1" applyAlignment="1">
      <alignment horizontal="center" vertical="top" wrapText="1"/>
      <protection/>
    </xf>
    <xf numFmtId="0" fontId="1" fillId="0" borderId="6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horizontal="center" vertical="center" wrapText="1"/>
      <protection/>
    </xf>
    <xf numFmtId="0" fontId="1" fillId="0" borderId="0" xfId="17" applyFont="1" applyFill="1" applyAlignment="1">
      <alignment horizontal="center" vertical="center" wrapText="1"/>
      <protection/>
    </xf>
    <xf numFmtId="0" fontId="9" fillId="0" borderId="5" xfId="17" applyFont="1" applyFill="1" applyBorder="1" applyAlignment="1">
      <alignment vertical="top" wrapText="1"/>
      <protection/>
    </xf>
    <xf numFmtId="3" fontId="16" fillId="2" borderId="6" xfId="17" applyNumberFormat="1" applyFont="1" applyFill="1" applyBorder="1" applyAlignment="1">
      <alignment horizontal="right" vertical="center" wrapText="1"/>
      <protection/>
    </xf>
    <xf numFmtId="0" fontId="9" fillId="0" borderId="14" xfId="17" applyFont="1" applyFill="1" applyBorder="1" applyAlignment="1">
      <alignment vertical="top" wrapText="1"/>
      <protection/>
    </xf>
    <xf numFmtId="0" fontId="9" fillId="0" borderId="6" xfId="17" applyFont="1" applyFill="1" applyBorder="1" applyAlignment="1">
      <alignment vertical="top" wrapText="1"/>
      <protection/>
    </xf>
    <xf numFmtId="0" fontId="15" fillId="0" borderId="6" xfId="17" applyFont="1" applyFill="1" applyBorder="1" applyAlignment="1">
      <alignment vertical="center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vertical="center" wrapText="1"/>
      <protection/>
    </xf>
    <xf numFmtId="0" fontId="4" fillId="0" borderId="0" xfId="17" applyFont="1" applyFill="1" applyAlignment="1">
      <alignment vertical="center" wrapText="1"/>
      <protection/>
    </xf>
    <xf numFmtId="3" fontId="16" fillId="3" borderId="6" xfId="17" applyNumberFormat="1" applyFont="1" applyFill="1" applyBorder="1" applyAlignment="1">
      <alignment horizontal="right" vertical="center" wrapText="1"/>
      <protection/>
    </xf>
    <xf numFmtId="0" fontId="15" fillId="0" borderId="15" xfId="17" applyFont="1" applyFill="1" applyBorder="1" applyAlignment="1">
      <alignment wrapText="1"/>
      <protection/>
    </xf>
    <xf numFmtId="0" fontId="5" fillId="0" borderId="16" xfId="17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vertical="center" wrapText="1"/>
      <protection/>
    </xf>
    <xf numFmtId="0" fontId="9" fillId="0" borderId="5" xfId="17" applyFont="1" applyFill="1" applyBorder="1" applyAlignment="1">
      <alignment vertical="center" wrapText="1"/>
      <protection/>
    </xf>
    <xf numFmtId="0" fontId="1" fillId="0" borderId="6" xfId="17" applyFont="1" applyFill="1" applyBorder="1" applyAlignment="1">
      <alignment horizontal="center" vertical="center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9" fillId="0" borderId="17" xfId="17" applyFont="1" applyFill="1" applyBorder="1" applyAlignment="1">
      <alignment vertical="center" wrapText="1"/>
      <protection/>
    </xf>
    <xf numFmtId="0" fontId="9" fillId="0" borderId="18" xfId="17" applyFont="1" applyFill="1" applyBorder="1" applyAlignment="1">
      <alignment vertical="center" wrapText="1"/>
      <protection/>
    </xf>
    <xf numFmtId="0" fontId="1" fillId="0" borderId="19" xfId="17" applyFont="1" applyFill="1" applyBorder="1" applyAlignment="1">
      <alignment horizontal="center" vertical="center"/>
      <protection/>
    </xf>
    <xf numFmtId="0" fontId="23" fillId="0" borderId="6" xfId="18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horizontal="left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horizontal="center" vertical="center" wrapText="1"/>
      <protection/>
    </xf>
    <xf numFmtId="0" fontId="3" fillId="0" borderId="0" xfId="17" applyFont="1" applyFill="1">
      <alignment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9" fillId="0" borderId="6" xfId="18" applyFont="1" applyFill="1" applyBorder="1" applyAlignment="1">
      <alignment horizontal="left" vertical="center" wrapText="1"/>
      <protection/>
    </xf>
    <xf numFmtId="0" fontId="1" fillId="0" borderId="0" xfId="17" applyFont="1" applyFill="1" applyBorder="1" applyAlignment="1">
      <alignment horizontal="center" vertical="center"/>
      <protection/>
    </xf>
    <xf numFmtId="3" fontId="16" fillId="0" borderId="0" xfId="17" applyNumberFormat="1" applyFont="1" applyFill="1" applyBorder="1" applyAlignment="1">
      <alignment horizontal="right" vertical="center" wrapText="1"/>
      <protection/>
    </xf>
    <xf numFmtId="0" fontId="16" fillId="0" borderId="0" xfId="0" applyFont="1" applyFill="1" applyBorder="1" applyAlignment="1">
      <alignment vertical="top" wrapText="1"/>
    </xf>
    <xf numFmtId="3" fontId="16" fillId="2" borderId="19" xfId="17" applyNumberFormat="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 horizontal="left" vertical="top" wrapText="1"/>
    </xf>
    <xf numFmtId="0" fontId="23" fillId="0" borderId="0" xfId="18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/>
      <protection/>
    </xf>
    <xf numFmtId="0" fontId="9" fillId="0" borderId="6" xfId="17" applyFont="1" applyFill="1" applyBorder="1" applyAlignment="1">
      <alignment horizontal="left" wrapText="1"/>
      <protection/>
    </xf>
    <xf numFmtId="0" fontId="16" fillId="0" borderId="0" xfId="17" applyFont="1" applyFill="1" applyBorder="1" applyAlignment="1">
      <alignment horizontal="center"/>
      <protection/>
    </xf>
    <xf numFmtId="0" fontId="21" fillId="0" borderId="15" xfId="24" applyFont="1" applyFill="1" applyBorder="1" applyAlignment="1">
      <alignment/>
      <protection/>
    </xf>
    <xf numFmtId="0" fontId="21" fillId="0" borderId="15" xfId="24" applyFont="1" applyFill="1" applyBorder="1">
      <alignment/>
      <protection/>
    </xf>
    <xf numFmtId="0" fontId="4" fillId="0" borderId="0" xfId="24" applyFont="1" applyFill="1" applyBorder="1" applyAlignment="1">
      <alignment horizontal="left" wrapText="1"/>
      <protection/>
    </xf>
    <xf numFmtId="0" fontId="3" fillId="0" borderId="0" xfId="24" applyFont="1" applyFill="1" applyBorder="1" applyAlignment="1">
      <alignment wrapText="1"/>
      <protection/>
    </xf>
    <xf numFmtId="0" fontId="3" fillId="0" borderId="0" xfId="24" applyFont="1" applyFill="1" applyBorder="1" applyAlignment="1">
      <alignment vertical="top"/>
      <protection/>
    </xf>
    <xf numFmtId="0" fontId="21" fillId="0" borderId="0" xfId="24" applyFont="1" applyFill="1" applyBorder="1">
      <alignment/>
      <protection/>
    </xf>
    <xf numFmtId="0" fontId="3" fillId="0" borderId="0" xfId="24" applyFont="1" applyFill="1" applyBorder="1" applyAlignment="1">
      <alignment horizontal="center" vertical="top"/>
      <protection/>
    </xf>
    <xf numFmtId="0" fontId="21" fillId="0" borderId="0" xfId="24" applyFont="1" applyFill="1" applyBorder="1" applyAlignment="1">
      <alignment horizontal="center"/>
      <protection/>
    </xf>
    <xf numFmtId="0" fontId="20" fillId="0" borderId="0" xfId="24" applyFont="1" applyFill="1" applyBorder="1" applyAlignment="1">
      <alignment/>
      <protection/>
    </xf>
    <xf numFmtId="0" fontId="21" fillId="0" borderId="0" xfId="24" applyFont="1" applyFill="1" applyBorder="1" applyAlignment="1">
      <alignment vertical="top"/>
      <protection/>
    </xf>
    <xf numFmtId="0" fontId="20" fillId="0" borderId="0" xfId="24" applyFont="1" applyFill="1" applyBorder="1" applyAlignment="1">
      <alignment horizontal="center" vertical="top"/>
      <protection/>
    </xf>
    <xf numFmtId="49" fontId="9" fillId="0" borderId="6" xfId="23" applyNumberFormat="1" applyFont="1" applyFill="1" applyBorder="1" applyAlignment="1">
      <alignment horizontal="left" vertical="center" wrapText="1"/>
      <protection/>
    </xf>
    <xf numFmtId="0" fontId="9" fillId="0" borderId="6" xfId="23" applyFont="1" applyFill="1" applyBorder="1" applyAlignment="1">
      <alignment horizontal="center" vertical="center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0" fontId="15" fillId="0" borderId="19" xfId="17" applyFont="1" applyFill="1" applyBorder="1" applyAlignment="1">
      <alignment horizontal="center" vertical="center" wrapText="1"/>
      <protection/>
    </xf>
    <xf numFmtId="0" fontId="15" fillId="0" borderId="6" xfId="17" applyFont="1" applyFill="1" applyBorder="1" applyAlignment="1">
      <alignment horizontal="center" vertical="center" wrapText="1"/>
      <protection/>
    </xf>
    <xf numFmtId="3" fontId="15" fillId="0" borderId="6" xfId="17" applyNumberFormat="1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9" fillId="0" borderId="6" xfId="23" applyNumberFormat="1" applyFont="1" applyFill="1" applyBorder="1" applyAlignment="1">
      <alignment horizontal="center" vertical="center" wrapText="1"/>
      <protection/>
    </xf>
    <xf numFmtId="0" fontId="9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Alignment="1">
      <alignment horizontal="center" vertical="center"/>
      <protection/>
    </xf>
    <xf numFmtId="3" fontId="15" fillId="3" borderId="6" xfId="17" applyNumberFormat="1" applyFont="1" applyFill="1" applyBorder="1" applyAlignment="1">
      <alignment horizontal="right" vertical="center" wrapText="1"/>
      <protection/>
    </xf>
    <xf numFmtId="0" fontId="5" fillId="0" borderId="6" xfId="17" applyFont="1" applyFill="1" applyBorder="1" applyAlignment="1">
      <alignment horizontal="center" vertical="center"/>
      <protection/>
    </xf>
    <xf numFmtId="0" fontId="4" fillId="0" borderId="6" xfId="17" applyFont="1" applyFill="1" applyBorder="1" applyAlignment="1">
      <alignment horizontal="center" vertical="center"/>
      <protection/>
    </xf>
    <xf numFmtId="0" fontId="3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3" fontId="16" fillId="4" borderId="6" xfId="17" applyNumberFormat="1" applyFont="1" applyFill="1" applyBorder="1" applyAlignment="1">
      <alignment horizontal="right" vertical="center" wrapText="1"/>
      <protection/>
    </xf>
    <xf numFmtId="3" fontId="16" fillId="4" borderId="19" xfId="17" applyNumberFormat="1" applyFont="1" applyFill="1" applyBorder="1" applyAlignment="1">
      <alignment horizontal="right" vertical="center" wrapText="1"/>
      <protection/>
    </xf>
    <xf numFmtId="0" fontId="26" fillId="0" borderId="6" xfId="17" applyFont="1" applyFill="1" applyBorder="1" applyAlignment="1">
      <alignment horizontal="center" vertical="center" wrapText="1"/>
      <protection/>
    </xf>
    <xf numFmtId="3" fontId="15" fillId="3" borderId="6" xfId="17" applyNumberFormat="1" applyFont="1" applyFill="1" applyBorder="1" applyAlignment="1">
      <alignment horizontal="right" vertical="center"/>
      <protection/>
    </xf>
    <xf numFmtId="3" fontId="15" fillId="2" borderId="6" xfId="17" applyNumberFormat="1" applyFont="1" applyFill="1" applyBorder="1" applyAlignment="1">
      <alignment horizontal="right" vertical="center"/>
      <protection/>
    </xf>
    <xf numFmtId="3" fontId="15" fillId="3" borderId="0" xfId="17" applyNumberFormat="1" applyFont="1" applyFill="1" applyBorder="1" applyAlignment="1">
      <alignment horizontal="right" vertical="center"/>
      <protection/>
    </xf>
    <xf numFmtId="3" fontId="16" fillId="3" borderId="19" xfId="17" applyNumberFormat="1" applyFont="1" applyFill="1" applyBorder="1" applyAlignment="1">
      <alignment horizontal="right" vertical="center" wrapText="1"/>
      <protection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18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 vertical="top"/>
      <protection/>
    </xf>
    <xf numFmtId="0" fontId="7" fillId="0" borderId="26" xfId="0" applyFont="1" applyBorder="1" applyAlignment="1" applyProtection="1">
      <alignment horizontal="center" vertical="top"/>
      <protection/>
    </xf>
    <xf numFmtId="0" fontId="16" fillId="0" borderId="0" xfId="0" applyFont="1" applyAlignment="1" applyProtection="1">
      <alignment horizontal="right"/>
      <protection/>
    </xf>
    <xf numFmtId="0" fontId="5" fillId="5" borderId="27" xfId="22" applyNumberFormat="1" applyFont="1" applyFill="1" applyBorder="1" applyAlignment="1" applyProtection="1">
      <alignment horizontal="center" wrapText="1"/>
      <protection/>
    </xf>
    <xf numFmtId="0" fontId="15" fillId="0" borderId="7" xfId="0" applyFont="1" applyFill="1" applyBorder="1" applyAlignment="1">
      <alignment/>
    </xf>
    <xf numFmtId="49" fontId="9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9" fillId="0" borderId="28" xfId="0" applyNumberFormat="1" applyFont="1" applyAlignment="1">
      <alignment/>
    </xf>
    <xf numFmtId="1" fontId="28" fillId="0" borderId="28" xfId="0" applyNumberFormat="1" applyFont="1" applyAlignment="1">
      <alignment horizontal="center" vertical="center"/>
    </xf>
    <xf numFmtId="0" fontId="4" fillId="0" borderId="28" xfId="0" applyNumberFormat="1" applyFont="1" applyAlignment="1">
      <alignment horizontal="left" vertical="top" wrapText="1"/>
    </xf>
    <xf numFmtId="0" fontId="5" fillId="5" borderId="27" xfId="0" applyNumberFormat="1" applyFont="1" applyFill="1" applyAlignment="1" applyProtection="1">
      <alignment/>
      <protection/>
    </xf>
    <xf numFmtId="0" fontId="29" fillId="0" borderId="28" xfId="0" applyNumberFormat="1" applyFont="1" applyAlignment="1" applyProtection="1">
      <alignment/>
      <protection/>
    </xf>
    <xf numFmtId="1" fontId="28" fillId="0" borderId="28" xfId="0" applyNumberFormat="1" applyFont="1" applyAlignment="1" applyProtection="1">
      <alignment horizontal="center" vertical="center"/>
      <protection/>
    </xf>
    <xf numFmtId="0" fontId="4" fillId="0" borderId="28" xfId="0" applyNumberFormat="1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9" fillId="0" borderId="19" xfId="17" applyFont="1" applyFill="1" applyBorder="1" applyAlignment="1">
      <alignment horizontal="left" wrapText="1"/>
      <protection/>
    </xf>
    <xf numFmtId="0" fontId="1" fillId="0" borderId="17" xfId="17" applyFont="1" applyFill="1" applyBorder="1" applyAlignment="1">
      <alignment horizontal="center" vertical="center" wrapText="1"/>
      <protection/>
    </xf>
    <xf numFmtId="0" fontId="22" fillId="0" borderId="29" xfId="24" applyFont="1" applyFill="1" applyBorder="1">
      <alignment/>
      <protection/>
    </xf>
    <xf numFmtId="0" fontId="21" fillId="0" borderId="14" xfId="24" applyFont="1" applyFill="1" applyBorder="1" applyAlignment="1">
      <alignment horizontal="center"/>
      <protection/>
    </xf>
    <xf numFmtId="0" fontId="22" fillId="0" borderId="30" xfId="24" applyFont="1" applyFill="1" applyBorder="1" applyAlignment="1">
      <alignment wrapText="1"/>
      <protection/>
    </xf>
    <xf numFmtId="0" fontId="21" fillId="0" borderId="15" xfId="24" applyFont="1" applyFill="1" applyBorder="1" applyAlignment="1">
      <alignment horizontal="center" vertical="top"/>
      <protection/>
    </xf>
    <xf numFmtId="0" fontId="4" fillId="0" borderId="15" xfId="17" applyFont="1" applyFill="1" applyBorder="1" applyAlignment="1">
      <alignment horizontal="center"/>
      <protection/>
    </xf>
    <xf numFmtId="0" fontId="5" fillId="0" borderId="0" xfId="17" applyFont="1" applyFill="1" applyBorder="1" applyAlignment="1">
      <alignment horizontal="left" vertical="center"/>
      <protection/>
    </xf>
    <xf numFmtId="0" fontId="5" fillId="0" borderId="3" xfId="0" applyFont="1" applyFill="1" applyBorder="1" applyAlignment="1">
      <alignment horizontal="left" vertical="center"/>
    </xf>
    <xf numFmtId="0" fontId="5" fillId="0" borderId="0" xfId="17" applyFont="1" applyFill="1" applyAlignment="1">
      <alignment horizontal="left" vertical="top"/>
      <protection/>
    </xf>
    <xf numFmtId="0" fontId="5" fillId="0" borderId="3" xfId="17" applyFont="1" applyFill="1" applyBorder="1" applyAlignment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5" borderId="27" xfId="0" applyNumberFormat="1" applyFont="1" applyFill="1" applyAlignment="1">
      <alignment horizontal="left"/>
    </xf>
    <xf numFmtId="0" fontId="5" fillId="5" borderId="27" xfId="0" applyNumberFormat="1" applyFont="1" applyFill="1" applyAlignment="1">
      <alignment horizontal="left" wrapText="1"/>
    </xf>
    <xf numFmtId="0" fontId="15" fillId="0" borderId="31" xfId="0" applyFont="1" applyBorder="1" applyAlignment="1" applyProtection="1">
      <alignment wrapText="1"/>
      <protection/>
    </xf>
    <xf numFmtId="0" fontId="30" fillId="0" borderId="31" xfId="0" applyFont="1" applyBorder="1" applyAlignment="1" applyProtection="1">
      <alignment horizontal="right" wrapText="1"/>
      <protection/>
    </xf>
    <xf numFmtId="0" fontId="30" fillId="2" borderId="31" xfId="0" applyFont="1" applyFill="1" applyBorder="1" applyAlignment="1" applyProtection="1">
      <alignment horizontal="center" wrapText="1"/>
      <protection locked="0"/>
    </xf>
    <xf numFmtId="0" fontId="30" fillId="0" borderId="31" xfId="0" applyFont="1" applyBorder="1" applyAlignment="1" applyProtection="1">
      <alignment horizontal="center" wrapText="1"/>
      <protection/>
    </xf>
    <xf numFmtId="0" fontId="30" fillId="0" borderId="31" xfId="0" applyFont="1" applyBorder="1" applyAlignment="1" applyProtection="1">
      <alignment wrapText="1"/>
      <protection/>
    </xf>
    <xf numFmtId="14" fontId="4" fillId="0" borderId="0" xfId="0" applyNumberFormat="1" applyFont="1" applyAlignment="1" applyProtection="1">
      <alignment/>
      <protection locked="0"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23" fillId="0" borderId="26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0" fontId="15" fillId="2" borderId="26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 vertical="top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29" fillId="0" borderId="26" xfId="0" applyFont="1" applyBorder="1" applyAlignment="1" applyProtection="1">
      <alignment horizontal="center"/>
      <protection/>
    </xf>
    <xf numFmtId="0" fontId="29" fillId="0" borderId="22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/>
      <protection/>
    </xf>
    <xf numFmtId="0" fontId="27" fillId="0" borderId="26" xfId="0" applyFont="1" applyBorder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32" fillId="0" borderId="24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 quotePrefix="1">
      <alignment horizontal="center"/>
      <protection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0" xfId="17" applyFont="1" applyFill="1" applyBorder="1" applyAlignment="1">
      <alignment horizontal="center" vertical="top" wrapText="1"/>
      <protection/>
    </xf>
    <xf numFmtId="0" fontId="3" fillId="0" borderId="0" xfId="17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left" vertical="top" wrapText="1"/>
      <protection/>
    </xf>
    <xf numFmtId="0" fontId="23" fillId="0" borderId="3" xfId="17" applyFont="1" applyFill="1" applyBorder="1" applyAlignment="1">
      <alignment horizontal="center" vertical="center" wrapText="1"/>
      <protection/>
    </xf>
    <xf numFmtId="0" fontId="23" fillId="0" borderId="4" xfId="17" applyFont="1" applyFill="1" applyBorder="1" applyAlignment="1">
      <alignment horizontal="center" vertical="center" wrapText="1"/>
      <protection/>
    </xf>
    <xf numFmtId="0" fontId="23" fillId="0" borderId="5" xfId="17" applyFont="1" applyFill="1" applyBorder="1" applyAlignment="1">
      <alignment horizontal="center" vertical="center" wrapText="1"/>
      <protection/>
    </xf>
    <xf numFmtId="0" fontId="23" fillId="0" borderId="19" xfId="17" applyFont="1" applyFill="1" applyBorder="1" applyAlignment="1">
      <alignment horizontal="center" vertical="center" wrapText="1"/>
      <protection/>
    </xf>
    <xf numFmtId="0" fontId="23" fillId="0" borderId="20" xfId="17" applyFont="1" applyFill="1" applyBorder="1" applyAlignment="1">
      <alignment horizontal="center" vertical="center" wrapText="1"/>
      <protection/>
    </xf>
    <xf numFmtId="0" fontId="23" fillId="0" borderId="16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center" vertical="top" wrapText="1"/>
      <protection/>
    </xf>
    <xf numFmtId="0" fontId="23" fillId="0" borderId="6" xfId="17" applyFont="1" applyFill="1" applyBorder="1" applyAlignment="1">
      <alignment horizontal="center" wrapText="1"/>
      <protection/>
    </xf>
    <xf numFmtId="0" fontId="16" fillId="0" borderId="0" xfId="17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Border="1" applyAlignment="1">
      <alignment horizontal="left" wrapText="1"/>
      <protection/>
    </xf>
    <xf numFmtId="0" fontId="1" fillId="0" borderId="19" xfId="17" applyFont="1" applyFill="1" applyBorder="1" applyAlignment="1">
      <alignment horizontal="center" vertical="center" wrapText="1"/>
      <protection/>
    </xf>
    <xf numFmtId="0" fontId="1" fillId="0" borderId="16" xfId="17" applyFont="1" applyFill="1" applyBorder="1" applyAlignment="1">
      <alignment horizontal="center" vertical="center" wrapText="1"/>
      <protection/>
    </xf>
    <xf numFmtId="0" fontId="23" fillId="0" borderId="6" xfId="17" applyFont="1" applyFill="1" applyBorder="1" applyAlignment="1">
      <alignment horizontal="center" vertical="top" wrapText="1"/>
      <protection/>
    </xf>
    <xf numFmtId="0" fontId="24" fillId="0" borderId="0" xfId="17" applyFont="1" applyFill="1" applyAlignment="1">
      <alignment horizontal="left" vertical="top" wrapText="1"/>
      <protection/>
    </xf>
    <xf numFmtId="0" fontId="16" fillId="0" borderId="0" xfId="17" applyFont="1" applyFill="1" applyAlignment="1">
      <alignment horizontal="left" vertical="top" wrapText="1"/>
      <protection/>
    </xf>
    <xf numFmtId="0" fontId="23" fillId="0" borderId="19" xfId="17" applyFont="1" applyFill="1" applyBorder="1" applyAlignment="1">
      <alignment horizontal="center" vertical="top" wrapText="1"/>
      <protection/>
    </xf>
    <xf numFmtId="0" fontId="23" fillId="0" borderId="16" xfId="17" applyFont="1" applyFill="1" applyBorder="1" applyAlignment="1">
      <alignment horizontal="center" vertical="top" wrapText="1"/>
      <protection/>
    </xf>
    <xf numFmtId="0" fontId="15" fillId="0" borderId="0" xfId="17" applyFont="1" applyFill="1" applyBorder="1" applyAlignment="1">
      <alignment wrapText="1"/>
      <protection/>
    </xf>
    <xf numFmtId="0" fontId="23" fillId="0" borderId="6" xfId="17" applyFont="1" applyFill="1" applyBorder="1" applyAlignment="1">
      <alignment horizontal="center" vertical="center" wrapText="1"/>
      <protection/>
    </xf>
    <xf numFmtId="0" fontId="4" fillId="0" borderId="15" xfId="17" applyFont="1" applyFill="1" applyBorder="1" applyAlignment="1">
      <alignment horizontal="left" wrapText="1"/>
      <protection/>
    </xf>
    <xf numFmtId="0" fontId="4" fillId="0" borderId="0" xfId="17" applyFont="1" applyFill="1" applyBorder="1" applyAlignment="1">
      <alignment horizontal="center" vertical="top" wrapText="1"/>
      <protection/>
    </xf>
    <xf numFmtId="0" fontId="4" fillId="0" borderId="0" xfId="17" applyFont="1" applyFill="1" applyBorder="1" applyAlignment="1">
      <alignment horizontal="center" wrapText="1"/>
      <protection/>
    </xf>
    <xf numFmtId="0" fontId="15" fillId="0" borderId="0" xfId="17" applyFont="1" applyFill="1" applyBorder="1" applyAlignment="1">
      <alignment horizontal="left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15" fillId="0" borderId="3" xfId="17" applyFont="1" applyBorder="1" applyAlignment="1">
      <alignment horizontal="left"/>
      <protection/>
    </xf>
    <xf numFmtId="0" fontId="15" fillId="0" borderId="4" xfId="17" applyFont="1" applyBorder="1" applyAlignment="1">
      <alignment horizontal="left"/>
      <protection/>
    </xf>
    <xf numFmtId="0" fontId="15" fillId="0" borderId="5" xfId="17" applyFont="1" applyBorder="1" applyAlignment="1">
      <alignment horizontal="left"/>
      <protection/>
    </xf>
    <xf numFmtId="0" fontId="9" fillId="0" borderId="0" xfId="23" applyFont="1" applyFill="1" applyAlignment="1">
      <alignment horizontal="left" vertical="top" wrapText="1"/>
      <protection/>
    </xf>
    <xf numFmtId="49" fontId="9" fillId="0" borderId="6" xfId="23" applyNumberFormat="1" applyFont="1" applyFill="1" applyBorder="1" applyAlignment="1">
      <alignment horizontal="center" vertical="center" textRotation="90" wrapText="1"/>
      <protection/>
    </xf>
    <xf numFmtId="49" fontId="9" fillId="0" borderId="4" xfId="23" applyNumberFormat="1" applyFont="1" applyFill="1" applyBorder="1" applyAlignment="1">
      <alignment horizontal="left" vertical="center" wrapText="1"/>
      <protection/>
    </xf>
    <xf numFmtId="49" fontId="9" fillId="0" borderId="5" xfId="23" applyNumberFormat="1" applyFont="1" applyFill="1" applyBorder="1" applyAlignment="1">
      <alignment horizontal="left" vertical="center" wrapText="1"/>
      <protection/>
    </xf>
    <xf numFmtId="0" fontId="9" fillId="0" borderId="19" xfId="23" applyFont="1" applyFill="1" applyBorder="1" applyAlignment="1">
      <alignment horizontal="center" vertical="center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49" fontId="9" fillId="0" borderId="17" xfId="23" applyNumberFormat="1" applyFont="1" applyFill="1" applyBorder="1" applyAlignment="1">
      <alignment horizontal="left" vertical="center" wrapText="1"/>
      <protection/>
    </xf>
    <xf numFmtId="49" fontId="9" fillId="0" borderId="37" xfId="23" applyNumberFormat="1" applyFont="1" applyFill="1" applyBorder="1" applyAlignment="1">
      <alignment horizontal="left" vertical="center" wrapText="1"/>
      <protection/>
    </xf>
    <xf numFmtId="49" fontId="9" fillId="0" borderId="18" xfId="23" applyNumberFormat="1" applyFont="1" applyFill="1" applyBorder="1" applyAlignment="1">
      <alignment horizontal="left" vertical="center" wrapText="1"/>
      <protection/>
    </xf>
    <xf numFmtId="49" fontId="9" fillId="0" borderId="6" xfId="23" applyNumberFormat="1" applyFont="1" applyFill="1" applyBorder="1" applyAlignment="1">
      <alignment horizontal="left" vertical="center" wrapText="1"/>
      <protection/>
    </xf>
    <xf numFmtId="0" fontId="9" fillId="0" borderId="19" xfId="23" applyFont="1" applyFill="1" applyBorder="1" applyAlignment="1">
      <alignment horizontal="center" vertical="center" textRotation="90" wrapText="1"/>
      <protection/>
    </xf>
    <xf numFmtId="0" fontId="9" fillId="0" borderId="20" xfId="23" applyFont="1" applyFill="1" applyBorder="1" applyAlignment="1">
      <alignment horizontal="center" vertical="center" textRotation="90" wrapText="1"/>
      <protection/>
    </xf>
    <xf numFmtId="0" fontId="9" fillId="0" borderId="16" xfId="23" applyFont="1" applyFill="1" applyBorder="1" applyAlignment="1">
      <alignment horizontal="center" vertical="center" textRotation="90" wrapText="1"/>
      <protection/>
    </xf>
    <xf numFmtId="49" fontId="9" fillId="0" borderId="3" xfId="23" applyNumberFormat="1" applyFont="1" applyFill="1" applyBorder="1" applyAlignment="1">
      <alignment horizontal="left" vertical="center" wrapText="1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49" fontId="9" fillId="0" borderId="19" xfId="23" applyNumberFormat="1" applyFont="1" applyFill="1" applyBorder="1" applyAlignment="1">
      <alignment horizontal="left" vertical="center" textRotation="90" wrapText="1"/>
      <protection/>
    </xf>
    <xf numFmtId="0" fontId="9" fillId="0" borderId="20" xfId="15" applyFont="1" applyFill="1" applyBorder="1" applyAlignment="1">
      <alignment horizontal="left" textRotation="90"/>
      <protection/>
    </xf>
    <xf numFmtId="0" fontId="9" fillId="0" borderId="16" xfId="15" applyFont="1" applyFill="1" applyBorder="1" applyAlignment="1">
      <alignment horizontal="left" textRotation="90"/>
      <protection/>
    </xf>
    <xf numFmtId="49" fontId="9" fillId="0" borderId="17" xfId="23" applyNumberFormat="1" applyFont="1" applyFill="1" applyBorder="1" applyAlignment="1">
      <alignment horizontal="center" vertical="center" wrapText="1"/>
      <protection/>
    </xf>
    <xf numFmtId="49" fontId="9" fillId="0" borderId="18" xfId="23" applyNumberFormat="1" applyFont="1" applyFill="1" applyBorder="1" applyAlignment="1">
      <alignment horizontal="center" vertical="center" wrapText="1"/>
      <protection/>
    </xf>
    <xf numFmtId="49" fontId="9" fillId="0" borderId="30" xfId="23" applyNumberFormat="1" applyFont="1" applyFill="1" applyBorder="1" applyAlignment="1">
      <alignment horizontal="center" vertical="center" wrapText="1"/>
      <protection/>
    </xf>
    <xf numFmtId="49" fontId="9" fillId="0" borderId="14" xfId="23" applyNumberFormat="1" applyFont="1" applyFill="1" applyBorder="1" applyAlignment="1">
      <alignment horizontal="center" vertical="center" wrapText="1"/>
      <protection/>
    </xf>
    <xf numFmtId="0" fontId="5" fillId="0" borderId="0" xfId="17" applyFont="1" applyAlignment="1">
      <alignment horizontal="left"/>
      <protection/>
    </xf>
    <xf numFmtId="0" fontId="31" fillId="0" borderId="0" xfId="17" applyFont="1" applyFill="1" applyBorder="1" applyAlignment="1">
      <alignment horizontal="left" wrapText="1"/>
      <protection/>
    </xf>
    <xf numFmtId="0" fontId="25" fillId="0" borderId="15" xfId="17" applyFont="1" applyFill="1" applyBorder="1" applyAlignment="1">
      <alignment horizontal="left" wrapText="1"/>
      <protection/>
    </xf>
    <xf numFmtId="0" fontId="15" fillId="0" borderId="17" xfId="17" applyFont="1" applyFill="1" applyBorder="1" applyAlignment="1">
      <alignment horizontal="center" vertical="center" wrapText="1"/>
      <protection/>
    </xf>
    <xf numFmtId="0" fontId="15" fillId="0" borderId="37" xfId="17" applyFont="1" applyFill="1" applyBorder="1" applyAlignment="1">
      <alignment horizontal="center" vertical="center" wrapText="1"/>
      <protection/>
    </xf>
    <xf numFmtId="0" fontId="15" fillId="0" borderId="18" xfId="17" applyFont="1" applyFill="1" applyBorder="1" applyAlignment="1">
      <alignment horizontal="center" vertical="center" wrapText="1"/>
      <protection/>
    </xf>
    <xf numFmtId="0" fontId="15" fillId="0" borderId="29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horizontal="center" vertical="center" wrapText="1"/>
      <protection/>
    </xf>
    <xf numFmtId="0" fontId="15" fillId="0" borderId="38" xfId="17" applyFont="1" applyFill="1" applyBorder="1" applyAlignment="1">
      <alignment horizontal="center" vertical="center" wrapText="1"/>
      <protection/>
    </xf>
    <xf numFmtId="0" fontId="15" fillId="0" borderId="30" xfId="17" applyFont="1" applyFill="1" applyBorder="1" applyAlignment="1">
      <alignment horizontal="center" vertical="center" wrapText="1"/>
      <protection/>
    </xf>
    <xf numFmtId="0" fontId="15" fillId="0" borderId="15" xfId="17" applyFont="1" applyFill="1" applyBorder="1" applyAlignment="1">
      <alignment horizontal="center" vertical="center" wrapText="1"/>
      <protection/>
    </xf>
    <xf numFmtId="0" fontId="15" fillId="0" borderId="14" xfId="17" applyFont="1" applyFill="1" applyBorder="1" applyAlignment="1">
      <alignment horizontal="center" vertical="center" wrapText="1"/>
      <protection/>
    </xf>
    <xf numFmtId="0" fontId="15" fillId="0" borderId="19" xfId="23" applyFont="1" applyFill="1" applyBorder="1" applyAlignment="1">
      <alignment horizontal="center" vertical="center" wrapText="1"/>
      <protection/>
    </xf>
    <xf numFmtId="0" fontId="15" fillId="0" borderId="20" xfId="23" applyFont="1" applyFill="1" applyBorder="1" applyAlignment="1">
      <alignment horizontal="center" vertical="center" wrapText="1"/>
      <protection/>
    </xf>
    <xf numFmtId="0" fontId="15" fillId="0" borderId="16" xfId="23" applyFont="1" applyFill="1" applyBorder="1" applyAlignment="1">
      <alignment horizontal="center" vertical="center" wrapText="1"/>
      <protection/>
    </xf>
    <xf numFmtId="0" fontId="15" fillId="0" borderId="19" xfId="17" applyFont="1" applyFill="1" applyBorder="1" applyAlignment="1">
      <alignment horizontal="center" vertical="center" wrapText="1"/>
      <protection/>
    </xf>
    <xf numFmtId="0" fontId="15" fillId="0" borderId="20" xfId="17" applyFont="1" applyFill="1" applyBorder="1" applyAlignment="1">
      <alignment horizontal="center" vertical="center" wrapText="1"/>
      <protection/>
    </xf>
    <xf numFmtId="0" fontId="15" fillId="0" borderId="16" xfId="17" applyFont="1" applyFill="1" applyBorder="1" applyAlignment="1">
      <alignment horizontal="center" vertical="center" wrapText="1"/>
      <protection/>
    </xf>
    <xf numFmtId="0" fontId="15" fillId="0" borderId="3" xfId="17" applyFont="1" applyFill="1" applyBorder="1" applyAlignment="1">
      <alignment horizontal="center" vertical="center" wrapText="1"/>
      <protection/>
    </xf>
    <xf numFmtId="0" fontId="15" fillId="0" borderId="4" xfId="17" applyFont="1" applyFill="1" applyBorder="1" applyAlignment="1">
      <alignment horizontal="center" vertical="center" wrapText="1"/>
      <protection/>
    </xf>
    <xf numFmtId="0" fontId="15" fillId="0" borderId="5" xfId="17" applyFont="1" applyFill="1" applyBorder="1" applyAlignment="1">
      <alignment horizontal="center" vertical="center" wrapText="1"/>
      <protection/>
    </xf>
    <xf numFmtId="0" fontId="5" fillId="0" borderId="6" xfId="23" applyFont="1" applyFill="1" applyBorder="1" applyAlignment="1">
      <alignment horizontal="center" vertical="top" wrapText="1"/>
      <protection/>
    </xf>
    <xf numFmtId="0" fontId="21" fillId="0" borderId="15" xfId="24" applyFont="1" applyFill="1" applyBorder="1" applyAlignment="1">
      <alignment horizontal="right" vertical="top"/>
      <protection/>
    </xf>
    <xf numFmtId="0" fontId="21" fillId="0" borderId="14" xfId="24" applyFont="1" applyFill="1" applyBorder="1" applyAlignment="1">
      <alignment horizontal="right" vertical="top"/>
      <protection/>
    </xf>
    <xf numFmtId="0" fontId="14" fillId="0" borderId="29" xfId="24" applyFont="1" applyFill="1" applyBorder="1" applyAlignment="1">
      <alignment horizontal="left" vertical="top" wrapText="1"/>
      <protection/>
    </xf>
    <xf numFmtId="0" fontId="23" fillId="0" borderId="15" xfId="24" applyFont="1" applyFill="1" applyBorder="1" applyAlignment="1">
      <alignment horizontal="center" vertical="center" wrapText="1"/>
      <protection/>
    </xf>
    <xf numFmtId="0" fontId="23" fillId="0" borderId="14" xfId="24" applyFont="1" applyFill="1" applyBorder="1" applyAlignment="1">
      <alignment horizontal="center" vertical="center" wrapText="1"/>
      <protection/>
    </xf>
    <xf numFmtId="0" fontId="23" fillId="0" borderId="4" xfId="24" applyFont="1" applyFill="1" applyBorder="1" applyAlignment="1">
      <alignment horizontal="left" vertical="center" wrapText="1"/>
      <protection/>
    </xf>
    <xf numFmtId="0" fontId="23" fillId="0" borderId="5" xfId="24" applyFont="1" applyFill="1" applyBorder="1" applyAlignment="1">
      <alignment horizontal="left" vertical="center" wrapText="1"/>
      <protection/>
    </xf>
    <xf numFmtId="0" fontId="21" fillId="0" borderId="37" xfId="24" applyFont="1" applyFill="1" applyBorder="1" applyAlignment="1">
      <alignment horizontal="center" vertical="top"/>
      <protection/>
    </xf>
    <xf numFmtId="0" fontId="21" fillId="0" borderId="18" xfId="24" applyFont="1" applyFill="1" applyBorder="1" applyAlignment="1">
      <alignment horizontal="center" vertical="top"/>
      <protection/>
    </xf>
    <xf numFmtId="0" fontId="16" fillId="0" borderId="0" xfId="17" applyFont="1" applyFill="1" applyBorder="1" applyAlignment="1">
      <alignment horizontal="center" wrapText="1"/>
      <protection/>
    </xf>
    <xf numFmtId="0" fontId="16" fillId="0" borderId="15" xfId="17" applyFont="1" applyFill="1" applyBorder="1" applyAlignment="1">
      <alignment horizontal="center" wrapText="1"/>
      <protection/>
    </xf>
    <xf numFmtId="0" fontId="14" fillId="0" borderId="17" xfId="24" applyFont="1" applyFill="1" applyBorder="1" applyAlignment="1">
      <alignment horizontal="left" vertical="top" wrapText="1"/>
      <protection/>
    </xf>
    <xf numFmtId="0" fontId="16" fillId="0" borderId="0" xfId="0" applyFont="1" applyFill="1" applyBorder="1" applyAlignment="1">
      <alignment horizontal="center" vertical="top" wrapText="1"/>
    </xf>
    <xf numFmtId="0" fontId="9" fillId="0" borderId="3" xfId="17" applyFont="1" applyFill="1" applyBorder="1" applyAlignment="1">
      <alignment horizontal="left" vertical="center" wrapText="1"/>
      <protection/>
    </xf>
    <xf numFmtId="0" fontId="9" fillId="0" borderId="5" xfId="17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/>
    </xf>
    <xf numFmtId="0" fontId="4" fillId="0" borderId="6" xfId="18" applyFont="1" applyFill="1" applyBorder="1" applyAlignment="1">
      <alignment horizontal="center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0" fontId="23" fillId="0" borderId="6" xfId="18" applyFont="1" applyFill="1" applyBorder="1" applyAlignment="1">
      <alignment horizontal="center" vertical="center" wrapText="1"/>
      <protection/>
    </xf>
    <xf numFmtId="0" fontId="9" fillId="0" borderId="30" xfId="17" applyFont="1" applyFill="1" applyBorder="1" applyAlignment="1">
      <alignment horizontal="left" vertical="center" wrapText="1"/>
      <protection/>
    </xf>
    <xf numFmtId="0" fontId="9" fillId="0" borderId="15" xfId="17" applyFont="1" applyFill="1" applyBorder="1" applyAlignment="1">
      <alignment horizontal="left" vertical="center" wrapText="1"/>
      <protection/>
    </xf>
    <xf numFmtId="0" fontId="9" fillId="0" borderId="4" xfId="17" applyFont="1" applyFill="1" applyBorder="1" applyAlignment="1">
      <alignment horizontal="left" vertical="center" wrapText="1"/>
      <protection/>
    </xf>
    <xf numFmtId="0" fontId="9" fillId="0" borderId="19" xfId="17" applyFont="1" applyFill="1" applyBorder="1" applyAlignment="1">
      <alignment horizontal="left" vertical="center" wrapText="1"/>
      <protection/>
    </xf>
    <xf numFmtId="0" fontId="9" fillId="0" borderId="20" xfId="17" applyFont="1" applyFill="1" applyBorder="1" applyAlignment="1">
      <alignment horizontal="left" vertical="center" wrapText="1"/>
      <protection/>
    </xf>
    <xf numFmtId="0" fontId="9" fillId="0" borderId="16" xfId="17" applyFont="1" applyFill="1" applyBorder="1" applyAlignment="1">
      <alignment horizontal="left" vertical="center" wrapText="1"/>
      <protection/>
    </xf>
    <xf numFmtId="0" fontId="23" fillId="0" borderId="3" xfId="18" applyFont="1" applyFill="1" applyBorder="1" applyAlignment="1">
      <alignment horizontal="center" vertical="center" wrapText="1"/>
      <protection/>
    </xf>
    <xf numFmtId="0" fontId="23" fillId="0" borderId="4" xfId="18" applyFont="1" applyFill="1" applyBorder="1" applyAlignment="1">
      <alignment horizontal="center" vertical="center" wrapText="1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23" fillId="0" borderId="3" xfId="18" applyFont="1" applyFill="1" applyBorder="1" applyAlignment="1">
      <alignment horizontal="center" vertical="top" wrapText="1"/>
      <protection/>
    </xf>
    <xf numFmtId="0" fontId="23" fillId="0" borderId="4" xfId="18" applyFont="1" applyFill="1" applyBorder="1" applyAlignment="1">
      <alignment horizontal="center" vertical="top" wrapText="1"/>
      <protection/>
    </xf>
    <xf numFmtId="0" fontId="23" fillId="0" borderId="5" xfId="18" applyFont="1" applyFill="1" applyBorder="1" applyAlignment="1">
      <alignment horizontal="center" vertical="top" wrapText="1"/>
      <protection/>
    </xf>
    <xf numFmtId="0" fontId="23" fillId="0" borderId="18" xfId="18" applyFont="1" applyFill="1" applyBorder="1" applyAlignment="1">
      <alignment horizontal="center" vertical="center" wrapText="1"/>
      <protection/>
    </xf>
    <xf numFmtId="0" fontId="23" fillId="0" borderId="14" xfId="18" applyFont="1" applyFill="1" applyBorder="1" applyAlignment="1">
      <alignment horizontal="center" vertical="center" wrapText="1"/>
      <protection/>
    </xf>
    <xf numFmtId="0" fontId="23" fillId="0" borderId="19" xfId="18" applyFont="1" applyFill="1" applyBorder="1" applyAlignment="1">
      <alignment horizontal="center" vertical="center" wrapText="1"/>
      <protection/>
    </xf>
    <xf numFmtId="0" fontId="23" fillId="0" borderId="16" xfId="18" applyFont="1" applyFill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vertical="center" wrapText="1"/>
      <protection/>
    </xf>
    <xf numFmtId="0" fontId="16" fillId="0" borderId="0" xfId="0" applyFont="1" applyFill="1" applyBorder="1" applyAlignment="1">
      <alignment horizontal="left" vertical="top" wrapText="1"/>
    </xf>
    <xf numFmtId="0" fontId="3" fillId="0" borderId="15" xfId="17" applyFont="1" applyFill="1" applyBorder="1" applyAlignment="1">
      <alignment horizontal="center"/>
      <protection/>
    </xf>
    <xf numFmtId="0" fontId="9" fillId="0" borderId="19" xfId="17" applyFont="1" applyFill="1" applyBorder="1" applyAlignment="1">
      <alignment vertical="center" wrapText="1"/>
      <protection/>
    </xf>
    <xf numFmtId="0" fontId="9" fillId="0" borderId="16" xfId="17" applyFont="1" applyFill="1" applyBorder="1" applyAlignment="1">
      <alignment vertical="center" wrapText="1"/>
      <protection/>
    </xf>
    <xf numFmtId="0" fontId="1" fillId="0" borderId="19" xfId="18" applyFont="1" applyFill="1" applyBorder="1" applyAlignment="1">
      <alignment horizontal="center" vertical="center" wrapText="1"/>
      <protection/>
    </xf>
    <xf numFmtId="0" fontId="1" fillId="0" borderId="20" xfId="18" applyFont="1" applyFill="1" applyBorder="1" applyAlignment="1">
      <alignment horizontal="center" vertical="center" wrapText="1"/>
      <protection/>
    </xf>
    <xf numFmtId="0" fontId="1" fillId="0" borderId="16" xfId="18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horizontal="left" vertical="top" wrapText="1"/>
      <protection/>
    </xf>
    <xf numFmtId="0" fontId="9" fillId="0" borderId="4" xfId="17" applyFont="1" applyFill="1" applyBorder="1" applyAlignment="1">
      <alignment horizontal="left" vertical="top" wrapText="1"/>
      <protection/>
    </xf>
    <xf numFmtId="0" fontId="9" fillId="0" borderId="5" xfId="17" applyFont="1" applyFill="1" applyBorder="1" applyAlignment="1">
      <alignment horizontal="left" vertical="top" wrapText="1"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9" fillId="0" borderId="3" xfId="17" applyFont="1" applyFill="1" applyBorder="1" applyAlignment="1">
      <alignment horizontal="left" vertical="center"/>
      <protection/>
    </xf>
    <xf numFmtId="0" fontId="9" fillId="0" borderId="5" xfId="17" applyFont="1" applyFill="1" applyBorder="1" applyAlignment="1">
      <alignment horizontal="left" vertical="center"/>
      <protection/>
    </xf>
  </cellXfs>
  <cellStyles count="15">
    <cellStyle name="Normal" xfId="0"/>
    <cellStyle name="Normal_Copy of f1s_Шаблон ф" xfId="15"/>
    <cellStyle name="Normal_Copy of f8r_Шаблон ф" xfId="16"/>
    <cellStyle name="Normal_бланк формы 6 рай на 2003 год" xfId="17"/>
    <cellStyle name="Normal_Таблица ВС РФ" xfId="18"/>
    <cellStyle name="Hyperlink" xfId="19"/>
    <cellStyle name="Currency" xfId="20"/>
    <cellStyle name="Currency [0]" xfId="21"/>
    <cellStyle name="Обычный_ФЛК (информационный)" xfId="22"/>
    <cellStyle name="Обычный_Шаблон формы 1 (исправления на 2003)" xfId="23"/>
    <cellStyle name="Обычный_Шаблон формы №8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0200" y="0"/>
          <a:ext cx="5962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600200" y="0"/>
          <a:ext cx="5962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63817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6"/>
  <sheetViews>
    <sheetView showGridLines="0" tabSelected="1" zoomScaleSheetLayoutView="100" workbookViewId="0" topLeftCell="A1">
      <selection activeCell="D28" sqref="D28:K28"/>
    </sheetView>
  </sheetViews>
  <sheetFormatPr defaultColWidth="9.140625" defaultRowHeight="12.75"/>
  <cols>
    <col min="1" max="2" width="9.140625" style="65" customWidth="1"/>
    <col min="3" max="3" width="10.7109375" style="65" customWidth="1"/>
    <col min="4" max="5" width="9.140625" style="65" customWidth="1"/>
    <col min="6" max="6" width="12.421875" style="65" customWidth="1"/>
    <col min="7" max="7" width="9.8515625" style="65" customWidth="1"/>
    <col min="8" max="8" width="13.421875" style="65" customWidth="1"/>
    <col min="9" max="9" width="9.00390625" style="65" customWidth="1"/>
    <col min="10" max="10" width="6.7109375" style="65" customWidth="1"/>
    <col min="11" max="11" width="9.140625" style="65" customWidth="1"/>
    <col min="12" max="12" width="11.57421875" style="65" customWidth="1"/>
    <col min="13" max="13" width="9.140625" style="65" customWidth="1"/>
    <col min="14" max="14" width="11.28125" style="65" customWidth="1"/>
    <col min="15" max="15" width="9.140625" style="65" customWidth="1"/>
    <col min="16" max="16" width="10.7109375" style="65" customWidth="1"/>
    <col min="17" max="16384" width="9.140625" style="65" customWidth="1"/>
  </cols>
  <sheetData>
    <row r="1" spans="1:17" ht="16.5" thickBot="1">
      <c r="A1" s="3" t="str">
        <f>"f6ss-"&amp;VLOOKUP(G6,Коды_отчетных_периодов,2,FALSE)&amp;"-"&amp;I6&amp;"-"&amp;VLOOKUP(D19,Коды_судов,2,FALSE)</f>
        <v>f6ss-h-2012-155</v>
      </c>
      <c r="B1" s="152"/>
      <c r="P1" s="212">
        <v>41066</v>
      </c>
      <c r="Q1" s="65" t="s">
        <v>134</v>
      </c>
    </row>
    <row r="2" spans="4:13" ht="13.5" customHeight="1" thickBot="1">
      <c r="D2" s="222" t="s">
        <v>370</v>
      </c>
      <c r="E2" s="223"/>
      <c r="F2" s="223"/>
      <c r="G2" s="223"/>
      <c r="H2" s="223"/>
      <c r="I2" s="223"/>
      <c r="J2" s="223"/>
      <c r="K2" s="223"/>
      <c r="L2" s="224"/>
      <c r="M2" s="153"/>
    </row>
    <row r="3" spans="5:13" ht="13.5" thickBot="1">
      <c r="E3" s="154"/>
      <c r="F3" s="154"/>
      <c r="G3" s="154"/>
      <c r="H3" s="154"/>
      <c r="I3" s="154"/>
      <c r="J3" s="154"/>
      <c r="K3" s="154"/>
      <c r="L3" s="154"/>
      <c r="M3" s="155"/>
    </row>
    <row r="4" spans="4:13" ht="17.25" customHeight="1">
      <c r="D4" s="225" t="s">
        <v>133</v>
      </c>
      <c r="E4" s="226"/>
      <c r="F4" s="226"/>
      <c r="G4" s="226"/>
      <c r="H4" s="226"/>
      <c r="I4" s="226"/>
      <c r="J4" s="226"/>
      <c r="K4" s="226"/>
      <c r="L4" s="217"/>
      <c r="M4" s="153"/>
    </row>
    <row r="5" spans="4:13" ht="15.75" customHeight="1">
      <c r="D5" s="218"/>
      <c r="E5" s="253"/>
      <c r="F5" s="253"/>
      <c r="G5" s="253"/>
      <c r="H5" s="253"/>
      <c r="I5" s="253"/>
      <c r="J5" s="253"/>
      <c r="K5" s="253"/>
      <c r="L5" s="254"/>
      <c r="M5" s="153"/>
    </row>
    <row r="6" spans="4:14" ht="17.25" customHeight="1" thickBot="1">
      <c r="D6" s="156"/>
      <c r="E6" s="207"/>
      <c r="F6" s="208" t="s">
        <v>371</v>
      </c>
      <c r="G6" s="209">
        <v>6</v>
      </c>
      <c r="H6" s="210" t="s">
        <v>372</v>
      </c>
      <c r="I6" s="209">
        <v>2012</v>
      </c>
      <c r="J6" s="211" t="s">
        <v>373</v>
      </c>
      <c r="K6" s="207"/>
      <c r="L6" s="158"/>
      <c r="M6" s="259" t="str">
        <f>IF(COUNTIF('ФЛК (обязательный)'!A2:A744,"Неверно!")&gt;0,"Ошибки ФЛК!"," ")</f>
        <v> </v>
      </c>
      <c r="N6" s="260"/>
    </row>
    <row r="7" spans="5:12" ht="12.75">
      <c r="E7" s="153"/>
      <c r="F7" s="153"/>
      <c r="G7" s="153"/>
      <c r="H7" s="153"/>
      <c r="I7" s="153"/>
      <c r="J7" s="153"/>
      <c r="K7" s="153"/>
      <c r="L7" s="153"/>
    </row>
    <row r="8" spans="1:9" ht="13.5" thickBot="1">
      <c r="A8" s="155"/>
      <c r="B8" s="155"/>
      <c r="C8" s="155"/>
      <c r="D8" s="155"/>
      <c r="E8" s="155"/>
      <c r="F8" s="155"/>
      <c r="G8" s="155"/>
      <c r="H8" s="155"/>
      <c r="I8" s="155"/>
    </row>
    <row r="9" spans="1:15" ht="15.75" customHeight="1" thickBot="1">
      <c r="A9" s="255" t="s">
        <v>374</v>
      </c>
      <c r="B9" s="255"/>
      <c r="C9" s="255"/>
      <c r="D9" s="255" t="s">
        <v>375</v>
      </c>
      <c r="E9" s="255"/>
      <c r="F9" s="255"/>
      <c r="G9" s="255" t="s">
        <v>376</v>
      </c>
      <c r="H9" s="255"/>
      <c r="I9" s="159"/>
      <c r="K9" s="256" t="s">
        <v>460</v>
      </c>
      <c r="L9" s="257"/>
      <c r="M9" s="257"/>
      <c r="N9" s="258"/>
      <c r="O9" s="160"/>
    </row>
    <row r="10" spans="1:14" ht="13.5" customHeight="1" thickBot="1">
      <c r="A10" s="229" t="s">
        <v>377</v>
      </c>
      <c r="B10" s="229"/>
      <c r="C10" s="229"/>
      <c r="D10" s="229"/>
      <c r="E10" s="229"/>
      <c r="F10" s="229"/>
      <c r="G10" s="229"/>
      <c r="H10" s="229"/>
      <c r="I10" s="161"/>
      <c r="K10" s="261" t="s">
        <v>378</v>
      </c>
      <c r="L10" s="262"/>
      <c r="M10" s="262"/>
      <c r="N10" s="263"/>
    </row>
    <row r="11" spans="1:14" ht="30.75" customHeight="1" thickBot="1">
      <c r="A11" s="229" t="s">
        <v>363</v>
      </c>
      <c r="B11" s="229"/>
      <c r="C11" s="229"/>
      <c r="D11" s="273" t="s">
        <v>379</v>
      </c>
      <c r="E11" s="279"/>
      <c r="F11" s="274"/>
      <c r="G11" s="273" t="s">
        <v>380</v>
      </c>
      <c r="H11" s="274"/>
      <c r="I11" s="161"/>
      <c r="K11" s="264" t="s">
        <v>365</v>
      </c>
      <c r="L11" s="265"/>
      <c r="M11" s="265"/>
      <c r="N11" s="266"/>
    </row>
    <row r="12" spans="1:14" ht="13.5" customHeight="1" thickBot="1">
      <c r="A12" s="229" t="s">
        <v>225</v>
      </c>
      <c r="B12" s="229"/>
      <c r="C12" s="229"/>
      <c r="D12" s="275"/>
      <c r="E12" s="280"/>
      <c r="F12" s="276"/>
      <c r="G12" s="275"/>
      <c r="H12" s="276"/>
      <c r="I12" s="161"/>
      <c r="K12" s="267"/>
      <c r="L12" s="268"/>
      <c r="M12" s="268"/>
      <c r="N12" s="269"/>
    </row>
    <row r="13" spans="1:14" ht="13.5" customHeight="1" thickBot="1">
      <c r="A13" s="235" t="s">
        <v>364</v>
      </c>
      <c r="B13" s="227"/>
      <c r="C13" s="228"/>
      <c r="D13" s="281"/>
      <c r="E13" s="282"/>
      <c r="F13" s="283"/>
      <c r="G13" s="277"/>
      <c r="H13" s="278"/>
      <c r="I13" s="161"/>
      <c r="K13" s="267"/>
      <c r="L13" s="268"/>
      <c r="M13" s="268"/>
      <c r="N13" s="269"/>
    </row>
    <row r="14" spans="1:14" ht="13.5" customHeight="1" thickBot="1">
      <c r="A14" s="229" t="s">
        <v>381</v>
      </c>
      <c r="B14" s="229"/>
      <c r="C14" s="229"/>
      <c r="D14" s="229"/>
      <c r="E14" s="229"/>
      <c r="F14" s="229"/>
      <c r="G14" s="229"/>
      <c r="H14" s="229"/>
      <c r="I14" s="161"/>
      <c r="K14" s="267"/>
      <c r="L14" s="268"/>
      <c r="M14" s="268"/>
      <c r="N14" s="269"/>
    </row>
    <row r="15" spans="1:14" ht="24" customHeight="1" thickBot="1">
      <c r="A15" s="229" t="s">
        <v>382</v>
      </c>
      <c r="B15" s="229"/>
      <c r="C15" s="229"/>
      <c r="D15" s="219" t="s">
        <v>383</v>
      </c>
      <c r="E15" s="220"/>
      <c r="F15" s="221"/>
      <c r="G15" s="219" t="s">
        <v>384</v>
      </c>
      <c r="H15" s="221"/>
      <c r="I15" s="161"/>
      <c r="K15" s="270"/>
      <c r="L15" s="271"/>
      <c r="M15" s="271"/>
      <c r="N15" s="272"/>
    </row>
    <row r="16" spans="1:14" ht="27" customHeight="1" thickBot="1">
      <c r="A16" s="229"/>
      <c r="B16" s="229"/>
      <c r="C16" s="229"/>
      <c r="D16" s="219" t="s">
        <v>226</v>
      </c>
      <c r="E16" s="220"/>
      <c r="F16" s="221"/>
      <c r="G16" s="219" t="s">
        <v>227</v>
      </c>
      <c r="H16" s="221"/>
      <c r="I16" s="161"/>
      <c r="K16" s="162"/>
      <c r="L16" s="162"/>
      <c r="M16" s="162"/>
      <c r="N16" s="162"/>
    </row>
    <row r="17" spans="1:14" ht="12.75">
      <c r="A17" s="202"/>
      <c r="B17" s="202"/>
      <c r="C17" s="202"/>
      <c r="D17" s="202"/>
      <c r="E17" s="202"/>
      <c r="F17" s="202"/>
      <c r="G17" s="202"/>
      <c r="H17" s="202"/>
      <c r="I17" s="161"/>
      <c r="K17" s="162"/>
      <c r="L17" s="162"/>
      <c r="M17" s="162"/>
      <c r="N17" s="162"/>
    </row>
    <row r="18" spans="1:14" ht="39.75" customHeight="1" thickBot="1">
      <c r="A18" s="161"/>
      <c r="B18" s="161"/>
      <c r="C18" s="161"/>
      <c r="D18" s="161"/>
      <c r="E18" s="161"/>
      <c r="F18" s="161"/>
      <c r="G18" s="161"/>
      <c r="H18" s="161"/>
      <c r="I18" s="161"/>
      <c r="K18" s="163"/>
      <c r="L18" s="164"/>
      <c r="N18" s="165"/>
    </row>
    <row r="19" spans="1:14" ht="26.25" customHeight="1" thickBot="1">
      <c r="A19" s="239" t="s">
        <v>135</v>
      </c>
      <c r="B19" s="240"/>
      <c r="C19" s="241"/>
      <c r="D19" s="230" t="s">
        <v>1162</v>
      </c>
      <c r="E19" s="231"/>
      <c r="F19" s="231"/>
      <c r="G19" s="231"/>
      <c r="H19" s="231"/>
      <c r="I19" s="231"/>
      <c r="J19" s="231"/>
      <c r="K19" s="232"/>
      <c r="L19" s="166"/>
      <c r="M19" s="154"/>
      <c r="N19" s="167"/>
    </row>
    <row r="20" spans="1:14" ht="20.25" customHeight="1" thickBot="1">
      <c r="A20" s="245" t="s">
        <v>387</v>
      </c>
      <c r="B20" s="240"/>
      <c r="C20" s="241"/>
      <c r="D20" s="242" t="s">
        <v>710</v>
      </c>
      <c r="E20" s="243"/>
      <c r="F20" s="243"/>
      <c r="G20" s="243"/>
      <c r="H20" s="243"/>
      <c r="I20" s="243"/>
      <c r="J20" s="243"/>
      <c r="K20" s="244"/>
      <c r="L20" s="159"/>
      <c r="M20" s="168"/>
      <c r="N20" s="167"/>
    </row>
    <row r="21" spans="1:11" ht="13.5" thickBot="1">
      <c r="A21" s="169"/>
      <c r="B21" s="170"/>
      <c r="C21" s="170"/>
      <c r="D21" s="171"/>
      <c r="E21" s="171"/>
      <c r="F21" s="171"/>
      <c r="G21" s="171"/>
      <c r="H21" s="171"/>
      <c r="I21" s="171"/>
      <c r="J21" s="171"/>
      <c r="K21" s="172"/>
    </row>
    <row r="22" spans="1:11" ht="13.5" thickBot="1">
      <c r="A22" s="252" t="s">
        <v>385</v>
      </c>
      <c r="B22" s="236"/>
      <c r="C22" s="236"/>
      <c r="D22" s="236"/>
      <c r="E22" s="237"/>
      <c r="F22" s="173" t="s">
        <v>386</v>
      </c>
      <c r="G22" s="174"/>
      <c r="H22" s="174"/>
      <c r="I22" s="174"/>
      <c r="J22" s="174"/>
      <c r="K22" s="175"/>
    </row>
    <row r="23" spans="1:14" ht="9.75" customHeight="1" thickBot="1">
      <c r="A23" s="238">
        <v>1</v>
      </c>
      <c r="B23" s="233"/>
      <c r="C23" s="233"/>
      <c r="D23" s="233"/>
      <c r="E23" s="234"/>
      <c r="F23" s="176">
        <v>2</v>
      </c>
      <c r="G23" s="177"/>
      <c r="H23" s="177"/>
      <c r="I23" s="177"/>
      <c r="J23" s="177"/>
      <c r="K23" s="157"/>
      <c r="N23" s="155"/>
    </row>
    <row r="24" spans="1:14" ht="13.5" customHeight="1" thickBot="1">
      <c r="A24" s="248"/>
      <c r="B24" s="248"/>
      <c r="C24" s="248"/>
      <c r="D24" s="248"/>
      <c r="E24" s="248"/>
      <c r="F24" s="248"/>
      <c r="G24" s="248"/>
      <c r="H24" s="173"/>
      <c r="I24" s="174"/>
      <c r="J24" s="174"/>
      <c r="K24" s="175"/>
      <c r="L24" s="155"/>
      <c r="M24" s="155"/>
      <c r="N24" s="155"/>
    </row>
    <row r="25" spans="1:14" ht="13.5" customHeight="1" thickBo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  <c r="M25" s="155"/>
      <c r="N25" s="155"/>
    </row>
    <row r="26" spans="1:14" ht="20.25" customHeight="1" thickBot="1">
      <c r="A26" s="245" t="s">
        <v>333</v>
      </c>
      <c r="B26" s="240"/>
      <c r="C26" s="241"/>
      <c r="D26" s="249" t="s">
        <v>711</v>
      </c>
      <c r="E26" s="250"/>
      <c r="F26" s="250"/>
      <c r="G26" s="250"/>
      <c r="H26" s="250"/>
      <c r="I26" s="250"/>
      <c r="J26" s="250"/>
      <c r="K26" s="251"/>
      <c r="L26" s="155"/>
      <c r="M26" s="155"/>
      <c r="N26" s="155"/>
    </row>
    <row r="27" spans="1:15" ht="13.5" customHeight="1" thickBot="1">
      <c r="A27" s="213"/>
      <c r="B27" s="214"/>
      <c r="C27" s="214"/>
      <c r="D27" s="215"/>
      <c r="E27" s="215"/>
      <c r="F27" s="215"/>
      <c r="G27" s="215"/>
      <c r="H27" s="215"/>
      <c r="I27" s="215"/>
      <c r="J27" s="215"/>
      <c r="K27" s="216"/>
      <c r="L27" s="65" t="s">
        <v>995</v>
      </c>
      <c r="M27" s="66"/>
      <c r="N27" s="67">
        <f ca="1">TODAY()</f>
        <v>41185</v>
      </c>
      <c r="O27" s="155"/>
    </row>
    <row r="28" spans="1:14" ht="19.5" customHeight="1" thickBot="1">
      <c r="A28" s="245" t="s">
        <v>387</v>
      </c>
      <c r="B28" s="246"/>
      <c r="C28" s="247"/>
      <c r="D28" s="249" t="s">
        <v>712</v>
      </c>
      <c r="E28" s="250"/>
      <c r="F28" s="250"/>
      <c r="G28" s="250"/>
      <c r="H28" s="250"/>
      <c r="I28" s="250"/>
      <c r="J28" s="250"/>
      <c r="K28" s="251"/>
      <c r="L28" s="65" t="s">
        <v>996</v>
      </c>
      <c r="M28" s="155"/>
      <c r="N28" s="178" t="str">
        <f>IF(D19=0," ",VLOOKUP(D19,Коды_судов,2,0))&amp;IF(D19=0," "," о")</f>
        <v>155 о</v>
      </c>
    </row>
    <row r="30" ht="27" customHeight="1"/>
    <row r="36" ht="12.75">
      <c r="M36" s="66"/>
    </row>
  </sheetData>
  <sheetProtection password="EC45" sheet="1" objects="1" scenarios="1"/>
  <mergeCells count="36">
    <mergeCell ref="K10:N10"/>
    <mergeCell ref="K11:N15"/>
    <mergeCell ref="A11:C11"/>
    <mergeCell ref="G10:H10"/>
    <mergeCell ref="A12:C12"/>
    <mergeCell ref="A10:F10"/>
    <mergeCell ref="G14:H14"/>
    <mergeCell ref="G11:H13"/>
    <mergeCell ref="D11:F13"/>
    <mergeCell ref="G15:H15"/>
    <mergeCell ref="D2:L2"/>
    <mergeCell ref="D4:L5"/>
    <mergeCell ref="A9:C9"/>
    <mergeCell ref="D9:F9"/>
    <mergeCell ref="G9:H9"/>
    <mergeCell ref="K9:N9"/>
    <mergeCell ref="M6:N6"/>
    <mergeCell ref="A23:E23"/>
    <mergeCell ref="A13:C13"/>
    <mergeCell ref="A14:F14"/>
    <mergeCell ref="D19:K19"/>
    <mergeCell ref="A15:C16"/>
    <mergeCell ref="D15:F15"/>
    <mergeCell ref="D16:F16"/>
    <mergeCell ref="G16:H16"/>
    <mergeCell ref="A20:C20"/>
    <mergeCell ref="A19:C19"/>
    <mergeCell ref="D20:K20"/>
    <mergeCell ref="A28:C28"/>
    <mergeCell ref="A24:C24"/>
    <mergeCell ref="D24:E24"/>
    <mergeCell ref="D26:K26"/>
    <mergeCell ref="D28:K28"/>
    <mergeCell ref="F24:G24"/>
    <mergeCell ref="A26:C26"/>
    <mergeCell ref="A22:E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2"/>
  <sheetViews>
    <sheetView showGridLines="0" zoomScale="59" zoomScaleNormal="59" zoomScaleSheetLayoutView="50" workbookViewId="0" topLeftCell="A1">
      <selection activeCell="I9" sqref="I9"/>
    </sheetView>
  </sheetViews>
  <sheetFormatPr defaultColWidth="9.140625" defaultRowHeight="12.75"/>
  <cols>
    <col min="1" max="1" width="4.421875" style="5" customWidth="1"/>
    <col min="2" max="2" width="26.00390625" style="5" customWidth="1"/>
    <col min="3" max="3" width="18.7109375" style="5" customWidth="1"/>
    <col min="4" max="4" width="18.28125" style="5" customWidth="1"/>
    <col min="5" max="5" width="19.7109375" style="5" customWidth="1"/>
    <col min="6" max="6" width="16.7109375" style="5" customWidth="1"/>
    <col min="7" max="7" width="18.7109375" style="5" customWidth="1"/>
    <col min="8" max="8" width="18.421875" style="5" customWidth="1"/>
    <col min="9" max="9" width="20.421875" style="5" customWidth="1"/>
    <col min="10" max="10" width="24.57421875" style="5" customWidth="1"/>
    <col min="11" max="11" width="20.7109375" style="5" customWidth="1"/>
    <col min="12" max="12" width="16.140625" style="5" customWidth="1"/>
    <col min="13" max="13" width="16.421875" style="5" customWidth="1"/>
    <col min="14" max="14" width="12.8515625" style="5" customWidth="1"/>
    <col min="15" max="15" width="6.57421875" style="5" customWidth="1"/>
    <col min="16" max="16" width="9.7109375" style="5" customWidth="1"/>
    <col min="17" max="17" width="9.57421875" style="5" customWidth="1"/>
    <col min="18" max="18" width="12.00390625" style="5" customWidth="1"/>
    <col min="19" max="19" width="9.8515625" style="5" customWidth="1"/>
    <col min="20" max="20" width="7.57421875" style="5" customWidth="1"/>
    <col min="21" max="21" width="10.140625" style="5" customWidth="1"/>
    <col min="22" max="22" width="9.140625" style="5" customWidth="1"/>
    <col min="23" max="23" width="8.8515625" style="5" customWidth="1"/>
    <col min="24" max="24" width="0.13671875" style="5" hidden="1" customWidth="1"/>
    <col min="25" max="16384" width="9.140625" style="5" customWidth="1"/>
  </cols>
  <sheetData>
    <row r="1" spans="3:23" ht="15.75">
      <c r="C1" s="9"/>
      <c r="D1" s="9"/>
      <c r="E1" s="9"/>
      <c r="F1" s="9"/>
      <c r="G1" s="9"/>
      <c r="H1" s="9"/>
      <c r="I1" s="9"/>
      <c r="J1" s="9"/>
      <c r="K1" s="9"/>
      <c r="M1" s="37"/>
      <c r="N1" s="37"/>
      <c r="P1" s="10"/>
      <c r="Q1" s="10"/>
      <c r="R1" s="10"/>
      <c r="S1" s="11"/>
      <c r="V1" s="38"/>
      <c r="W1" s="38"/>
    </row>
    <row r="2" spans="1:19" ht="15.75">
      <c r="A2" s="14" t="s">
        <v>393</v>
      </c>
      <c r="B2" s="14"/>
      <c r="C2" s="14"/>
      <c r="E2" s="312" t="str">
        <f>IF('Титул ф.6'!D19=0," ",'Титул ф.6'!D19)</f>
        <v>Ульяновский областной суд </v>
      </c>
      <c r="F2" s="313"/>
      <c r="G2" s="313"/>
      <c r="H2" s="313"/>
      <c r="I2" s="314"/>
      <c r="J2" s="9"/>
      <c r="K2" s="9"/>
      <c r="O2" s="9"/>
      <c r="P2" s="9"/>
      <c r="Q2" s="9"/>
      <c r="R2" s="10"/>
      <c r="S2" s="11"/>
    </row>
    <row r="3" spans="6:19" s="6" customFormat="1" ht="18" customHeight="1">
      <c r="F3" s="198" t="s">
        <v>394</v>
      </c>
      <c r="G3" s="199" t="s">
        <v>991</v>
      </c>
      <c r="H3" s="70"/>
      <c r="I3" s="71"/>
      <c r="J3" s="13"/>
      <c r="K3" s="13"/>
      <c r="O3" s="72"/>
      <c r="P3" s="73"/>
      <c r="Q3" s="73"/>
      <c r="R3" s="74"/>
      <c r="S3" s="13"/>
    </row>
    <row r="4" spans="1:21" s="6" customFormat="1" ht="66" customHeight="1">
      <c r="A4" s="301" t="s">
        <v>1004</v>
      </c>
      <c r="B4" s="302"/>
      <c r="C4" s="302"/>
      <c r="D4" s="302"/>
      <c r="E4" s="302"/>
      <c r="F4" s="200" t="s">
        <v>395</v>
      </c>
      <c r="G4" s="201" t="s">
        <v>991</v>
      </c>
      <c r="H4" s="75"/>
      <c r="I4" s="76"/>
      <c r="K4" s="13"/>
      <c r="L4" s="13"/>
      <c r="M4" s="13"/>
      <c r="Q4" s="72"/>
      <c r="R4" s="73"/>
      <c r="S4" s="73"/>
      <c r="T4" s="74"/>
      <c r="U4" s="13"/>
    </row>
    <row r="5" spans="1:21" s="6" customFormat="1" ht="14.25" customHeight="1">
      <c r="A5" s="33" t="s">
        <v>872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40" s="41" customFormat="1" ht="14.25" customHeight="1">
      <c r="A6" s="298" t="s">
        <v>439</v>
      </c>
      <c r="B6" s="290" t="s">
        <v>329</v>
      </c>
      <c r="C6" s="300" t="s">
        <v>985</v>
      </c>
      <c r="D6" s="300" t="s">
        <v>396</v>
      </c>
      <c r="E6" s="300" t="s">
        <v>397</v>
      </c>
      <c r="F6" s="300"/>
      <c r="G6" s="300"/>
      <c r="H6" s="303" t="s">
        <v>228</v>
      </c>
      <c r="I6" s="303" t="s">
        <v>398</v>
      </c>
      <c r="J6" s="303" t="s">
        <v>997</v>
      </c>
      <c r="K6" s="303" t="s">
        <v>399</v>
      </c>
      <c r="L6" s="300" t="s">
        <v>229</v>
      </c>
      <c r="M6" s="51"/>
      <c r="N6" s="69"/>
      <c r="O6" s="51"/>
      <c r="P6" s="69"/>
      <c r="Q6" s="51"/>
      <c r="R6" s="69"/>
      <c r="S6" s="69"/>
      <c r="T6" s="51"/>
      <c r="U6" s="69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s="41" customFormat="1" ht="103.5" customHeight="1">
      <c r="A7" s="299"/>
      <c r="B7" s="292"/>
      <c r="C7" s="300"/>
      <c r="D7" s="300"/>
      <c r="E7" s="77" t="s">
        <v>801</v>
      </c>
      <c r="F7" s="77" t="s">
        <v>802</v>
      </c>
      <c r="G7" s="77" t="s">
        <v>400</v>
      </c>
      <c r="H7" s="304"/>
      <c r="I7" s="304"/>
      <c r="J7" s="304"/>
      <c r="K7" s="304"/>
      <c r="L7" s="300"/>
      <c r="M7" s="69"/>
      <c r="N7" s="69"/>
      <c r="O7" s="69"/>
      <c r="P7" s="69"/>
      <c r="Q7" s="69"/>
      <c r="R7" s="69"/>
      <c r="S7" s="69"/>
      <c r="T7" s="51"/>
      <c r="U7" s="69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21" s="81" customFormat="1" ht="13.5" customHeight="1">
      <c r="A8" s="79"/>
      <c r="B8" s="79" t="s">
        <v>433</v>
      </c>
      <c r="C8" s="79">
        <v>1</v>
      </c>
      <c r="D8" s="79">
        <v>2</v>
      </c>
      <c r="E8" s="79">
        <v>3</v>
      </c>
      <c r="F8" s="79">
        <v>4</v>
      </c>
      <c r="G8" s="79">
        <v>5</v>
      </c>
      <c r="H8" s="79">
        <v>6</v>
      </c>
      <c r="I8" s="79">
        <v>7</v>
      </c>
      <c r="J8" s="79">
        <v>8</v>
      </c>
      <c r="K8" s="79">
        <v>9</v>
      </c>
      <c r="L8" s="145">
        <v>10</v>
      </c>
      <c r="M8" s="80"/>
      <c r="N8" s="80"/>
      <c r="O8" s="80"/>
      <c r="P8" s="80"/>
      <c r="Q8" s="80"/>
      <c r="R8" s="80"/>
      <c r="S8" s="80"/>
      <c r="T8" s="80"/>
      <c r="U8" s="80"/>
    </row>
    <row r="9" spans="1:21" s="41" customFormat="1" ht="50.25" customHeight="1">
      <c r="A9" s="79">
        <v>1</v>
      </c>
      <c r="B9" s="82" t="s">
        <v>929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40"/>
      <c r="N9" s="39"/>
      <c r="O9" s="40"/>
      <c r="P9" s="39"/>
      <c r="Q9" s="40"/>
      <c r="R9" s="39"/>
      <c r="S9" s="39"/>
      <c r="T9" s="40"/>
      <c r="U9" s="39"/>
    </row>
    <row r="10" spans="1:21" s="43" customFormat="1" ht="50.25" customHeight="1">
      <c r="A10" s="79">
        <v>2</v>
      </c>
      <c r="B10" s="84" t="s">
        <v>930</v>
      </c>
      <c r="C10" s="83">
        <v>0</v>
      </c>
      <c r="D10" s="83">
        <v>1</v>
      </c>
      <c r="E10" s="83">
        <v>1</v>
      </c>
      <c r="F10" s="83">
        <v>0</v>
      </c>
      <c r="G10" s="83">
        <v>0</v>
      </c>
      <c r="H10" s="83">
        <v>0</v>
      </c>
      <c r="I10" s="83">
        <v>1</v>
      </c>
      <c r="J10" s="83">
        <v>0</v>
      </c>
      <c r="K10" s="83">
        <v>0</v>
      </c>
      <c r="L10" s="83">
        <v>0</v>
      </c>
      <c r="M10" s="42"/>
      <c r="N10" s="42"/>
      <c r="O10" s="42"/>
      <c r="P10" s="42"/>
      <c r="Q10" s="42"/>
      <c r="R10" s="42"/>
      <c r="S10" s="42"/>
      <c r="T10" s="42"/>
      <c r="U10" s="42"/>
    </row>
    <row r="11" spans="1:21" s="43" customFormat="1" ht="48.75" customHeight="1">
      <c r="A11" s="79">
        <v>3</v>
      </c>
      <c r="B11" s="84" t="s">
        <v>931</v>
      </c>
      <c r="C11" s="83">
        <v>0</v>
      </c>
      <c r="D11" s="83">
        <v>12</v>
      </c>
      <c r="E11" s="83">
        <v>0</v>
      </c>
      <c r="F11" s="83">
        <v>12</v>
      </c>
      <c r="G11" s="83">
        <v>0</v>
      </c>
      <c r="H11" s="83">
        <v>0</v>
      </c>
      <c r="I11" s="83">
        <v>12</v>
      </c>
      <c r="J11" s="83">
        <v>0</v>
      </c>
      <c r="K11" s="83">
        <v>0</v>
      </c>
      <c r="L11" s="83">
        <v>0</v>
      </c>
      <c r="M11" s="42"/>
      <c r="N11" s="42"/>
      <c r="O11" s="42"/>
      <c r="P11" s="42"/>
      <c r="Q11" s="42"/>
      <c r="R11" s="42"/>
      <c r="S11" s="42"/>
      <c r="T11" s="42"/>
      <c r="U11" s="42"/>
    </row>
    <row r="12" spans="1:24" s="43" customFormat="1" ht="48.75" customHeight="1">
      <c r="A12" s="79">
        <v>4</v>
      </c>
      <c r="B12" s="85" t="s">
        <v>932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44"/>
      <c r="N12" s="44"/>
      <c r="O12" s="44"/>
      <c r="P12" s="44"/>
      <c r="Q12" s="44"/>
      <c r="R12" s="44"/>
      <c r="S12" s="44"/>
      <c r="T12" s="305"/>
      <c r="U12" s="305"/>
      <c r="V12" s="305"/>
      <c r="W12" s="305"/>
      <c r="X12" s="305"/>
    </row>
    <row r="13" spans="1:24" s="89" customFormat="1" ht="29.25" customHeight="1">
      <c r="A13" s="79">
        <v>5</v>
      </c>
      <c r="B13" s="86" t="s">
        <v>933</v>
      </c>
      <c r="C13" s="83">
        <v>0</v>
      </c>
      <c r="D13" s="83">
        <v>13</v>
      </c>
      <c r="E13" s="83">
        <v>1</v>
      </c>
      <c r="F13" s="83">
        <v>12</v>
      </c>
      <c r="G13" s="83">
        <v>0</v>
      </c>
      <c r="H13" s="83">
        <v>0</v>
      </c>
      <c r="I13" s="83">
        <v>13</v>
      </c>
      <c r="J13" s="83">
        <v>0</v>
      </c>
      <c r="K13" s="83">
        <v>0</v>
      </c>
      <c r="L13" s="83">
        <v>0</v>
      </c>
      <c r="M13" s="87"/>
      <c r="N13" s="87"/>
      <c r="O13" s="87"/>
      <c r="P13" s="87"/>
      <c r="Q13" s="87"/>
      <c r="R13" s="87"/>
      <c r="S13" s="87"/>
      <c r="T13" s="88"/>
      <c r="U13" s="88"/>
      <c r="V13" s="88"/>
      <c r="W13" s="88"/>
      <c r="X13" s="88"/>
    </row>
    <row r="14" spans="2:24" s="43" customFormat="1" ht="13.5" customHeight="1">
      <c r="B14" s="46"/>
      <c r="C14" s="47"/>
      <c r="D14" s="47"/>
      <c r="E14" s="47"/>
      <c r="F14" s="47"/>
      <c r="G14" s="47"/>
      <c r="H14" s="47"/>
      <c r="I14" s="47"/>
      <c r="J14" s="47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5"/>
      <c r="X14" s="45"/>
    </row>
    <row r="15" spans="2:23" s="43" customFormat="1" ht="24" customHeight="1">
      <c r="B15" s="295" t="s">
        <v>317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44"/>
      <c r="N15" s="44"/>
      <c r="O15" s="44"/>
      <c r="P15" s="44"/>
      <c r="Q15" s="44"/>
      <c r="R15" s="44"/>
      <c r="S15" s="309"/>
      <c r="T15" s="309"/>
      <c r="U15" s="309"/>
      <c r="V15" s="309"/>
      <c r="W15" s="48"/>
    </row>
    <row r="16" spans="2:23" s="43" customFormat="1" ht="15.75" customHeight="1">
      <c r="B16" s="310" t="s">
        <v>934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44"/>
      <c r="N16" s="44"/>
      <c r="O16" s="44"/>
      <c r="P16" s="44" t="s">
        <v>935</v>
      </c>
      <c r="Q16" s="44"/>
      <c r="R16" s="44"/>
      <c r="S16" s="285"/>
      <c r="T16" s="285"/>
      <c r="U16" s="285"/>
      <c r="V16" s="40"/>
      <c r="W16" s="48"/>
    </row>
    <row r="17" spans="2:23" s="43" customFormat="1" ht="13.5" customHeight="1">
      <c r="B17" s="307" t="s">
        <v>936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44"/>
      <c r="N17" s="44"/>
      <c r="O17" s="44"/>
      <c r="P17" s="44"/>
      <c r="Q17" s="44"/>
      <c r="R17" s="44"/>
      <c r="S17" s="285"/>
      <c r="T17" s="285"/>
      <c r="U17" s="285"/>
      <c r="V17" s="40"/>
      <c r="W17" s="48"/>
    </row>
    <row r="18" spans="2:23" s="43" customFormat="1" ht="30" customHeight="1">
      <c r="B18" s="306" t="s">
        <v>937</v>
      </c>
      <c r="C18" s="306" t="s">
        <v>938</v>
      </c>
      <c r="D18" s="306"/>
      <c r="E18" s="287" t="s">
        <v>230</v>
      </c>
      <c r="F18" s="288"/>
      <c r="G18" s="288"/>
      <c r="H18" s="288"/>
      <c r="I18" s="288"/>
      <c r="J18" s="289"/>
      <c r="K18" s="306" t="s">
        <v>231</v>
      </c>
      <c r="L18" s="306"/>
      <c r="M18" s="306"/>
      <c r="N18" s="50"/>
      <c r="O18" s="48"/>
      <c r="P18" s="50"/>
      <c r="R18" s="44"/>
      <c r="S18" s="285"/>
      <c r="T18" s="285"/>
      <c r="U18" s="285"/>
      <c r="V18" s="40"/>
      <c r="W18" s="48"/>
    </row>
    <row r="19" spans="2:23" s="43" customFormat="1" ht="37.5" customHeight="1">
      <c r="B19" s="306"/>
      <c r="C19" s="306" t="s">
        <v>939</v>
      </c>
      <c r="D19" s="306" t="s">
        <v>986</v>
      </c>
      <c r="E19" s="287" t="s">
        <v>940</v>
      </c>
      <c r="F19" s="289"/>
      <c r="G19" s="306" t="s">
        <v>941</v>
      </c>
      <c r="H19" s="306" t="s">
        <v>942</v>
      </c>
      <c r="I19" s="306" t="s">
        <v>943</v>
      </c>
      <c r="J19" s="306" t="s">
        <v>944</v>
      </c>
      <c r="K19" s="306" t="s">
        <v>945</v>
      </c>
      <c r="L19" s="306" t="s">
        <v>946</v>
      </c>
      <c r="M19" s="306" t="s">
        <v>947</v>
      </c>
      <c r="N19" s="50"/>
      <c r="O19" s="48"/>
      <c r="P19" s="50"/>
      <c r="R19" s="44"/>
      <c r="S19" s="286"/>
      <c r="T19" s="286"/>
      <c r="U19" s="286"/>
      <c r="V19" s="40"/>
      <c r="W19" s="48"/>
    </row>
    <row r="20" spans="2:23" s="43" customFormat="1" ht="79.5" customHeight="1">
      <c r="B20" s="306"/>
      <c r="C20" s="306"/>
      <c r="D20" s="306"/>
      <c r="E20" s="49" t="s">
        <v>281</v>
      </c>
      <c r="F20" s="49" t="s">
        <v>948</v>
      </c>
      <c r="G20" s="306"/>
      <c r="H20" s="306"/>
      <c r="I20" s="306"/>
      <c r="J20" s="306"/>
      <c r="K20" s="306"/>
      <c r="L20" s="306"/>
      <c r="M20" s="306"/>
      <c r="N20" s="50"/>
      <c r="O20" s="48"/>
      <c r="P20" s="50"/>
      <c r="R20" s="44"/>
      <c r="S20" s="308"/>
      <c r="T20" s="308"/>
      <c r="U20" s="308"/>
      <c r="V20" s="51"/>
      <c r="W20" s="48"/>
    </row>
    <row r="21" spans="2:23" s="55" customFormat="1" ht="16.5" customHeight="1">
      <c r="B21" s="79">
        <v>1</v>
      </c>
      <c r="C21" s="79">
        <v>2</v>
      </c>
      <c r="D21" s="79">
        <v>3</v>
      </c>
      <c r="E21" s="79">
        <v>4</v>
      </c>
      <c r="F21" s="79">
        <v>5</v>
      </c>
      <c r="G21" s="79">
        <v>6</v>
      </c>
      <c r="H21" s="79">
        <v>7</v>
      </c>
      <c r="I21" s="79">
        <v>8</v>
      </c>
      <c r="J21" s="79">
        <v>9</v>
      </c>
      <c r="K21" s="79">
        <v>10</v>
      </c>
      <c r="L21" s="79">
        <v>11</v>
      </c>
      <c r="M21" s="79">
        <v>12</v>
      </c>
      <c r="N21" s="52"/>
      <c r="O21" s="52"/>
      <c r="P21" s="52"/>
      <c r="R21" s="52"/>
      <c r="S21" s="296"/>
      <c r="T21" s="296"/>
      <c r="U21" s="296"/>
      <c r="V21" s="52"/>
      <c r="W21" s="52"/>
    </row>
    <row r="22" spans="2:23" s="41" customFormat="1" ht="24" customHeight="1">
      <c r="B22" s="83">
        <v>13</v>
      </c>
      <c r="C22" s="90"/>
      <c r="D22" s="90"/>
      <c r="E22" s="90"/>
      <c r="F22" s="90"/>
      <c r="G22" s="90"/>
      <c r="H22" s="83">
        <v>1</v>
      </c>
      <c r="I22" s="83">
        <v>12</v>
      </c>
      <c r="J22" s="83">
        <v>0</v>
      </c>
      <c r="K22" s="90"/>
      <c r="L22" s="90"/>
      <c r="M22" s="90"/>
      <c r="N22" s="39"/>
      <c r="O22" s="40"/>
      <c r="P22" s="39"/>
      <c r="R22" s="52"/>
      <c r="S22" s="21"/>
      <c r="T22" s="21"/>
      <c r="U22" s="21"/>
      <c r="V22" s="52"/>
      <c r="W22" s="40"/>
    </row>
    <row r="23" spans="3:24" s="43" customFormat="1" ht="16.5" customHeight="1">
      <c r="C23" s="47"/>
      <c r="D23" s="47"/>
      <c r="E23" s="47"/>
      <c r="F23" s="47"/>
      <c r="G23" s="47"/>
      <c r="H23" s="47"/>
      <c r="I23" s="47"/>
      <c r="J23" s="47"/>
      <c r="K23" s="44"/>
      <c r="L23" s="44"/>
      <c r="M23" s="44"/>
      <c r="N23" s="44"/>
      <c r="O23" s="44"/>
      <c r="P23" s="44"/>
      <c r="Q23" s="44"/>
      <c r="R23" s="44"/>
      <c r="S23" s="44"/>
      <c r="T23" s="285"/>
      <c r="U23" s="285"/>
      <c r="V23" s="285"/>
      <c r="W23" s="52"/>
      <c r="X23" s="48"/>
    </row>
    <row r="24" spans="2:23" s="43" customFormat="1" ht="19.5" customHeight="1">
      <c r="B24" s="295" t="s">
        <v>232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6"/>
      <c r="M24" s="296"/>
      <c r="N24" s="296"/>
      <c r="O24" s="44"/>
      <c r="P24" s="44"/>
      <c r="Q24" s="44"/>
      <c r="R24" s="44"/>
      <c r="S24" s="285"/>
      <c r="T24" s="285"/>
      <c r="U24" s="285"/>
      <c r="V24" s="52"/>
      <c r="W24" s="48"/>
    </row>
    <row r="25" spans="2:23" s="43" customFormat="1" ht="12.75" customHeight="1">
      <c r="B25" s="297" t="s">
        <v>949</v>
      </c>
      <c r="C25" s="297"/>
      <c r="D25" s="297"/>
      <c r="E25" s="297"/>
      <c r="F25" s="297"/>
      <c r="G25" s="297"/>
      <c r="H25" s="297"/>
      <c r="I25" s="297"/>
      <c r="J25" s="297"/>
      <c r="K25" s="297"/>
      <c r="L25" s="44"/>
      <c r="M25" s="44"/>
      <c r="N25" s="44"/>
      <c r="O25" s="44"/>
      <c r="P25" s="44"/>
      <c r="Q25" s="44"/>
      <c r="R25" s="44"/>
      <c r="S25" s="285"/>
      <c r="T25" s="285"/>
      <c r="U25" s="285"/>
      <c r="V25" s="52"/>
      <c r="W25" s="48"/>
    </row>
    <row r="26" spans="2:23" s="53" customFormat="1" ht="16.5" customHeight="1">
      <c r="B26" s="287" t="s">
        <v>950</v>
      </c>
      <c r="C26" s="288"/>
      <c r="D26" s="288"/>
      <c r="E26" s="288"/>
      <c r="F26" s="289"/>
      <c r="G26" s="290" t="s">
        <v>951</v>
      </c>
      <c r="H26" s="50"/>
      <c r="I26" s="50"/>
      <c r="J26" s="39"/>
      <c r="K26" s="52"/>
      <c r="L26" s="52"/>
      <c r="N26" s="52"/>
      <c r="O26" s="52"/>
      <c r="P26" s="52"/>
      <c r="Q26" s="52"/>
      <c r="R26" s="52"/>
      <c r="S26" s="293"/>
      <c r="T26" s="293"/>
      <c r="U26" s="293"/>
      <c r="V26" s="52"/>
      <c r="W26" s="39"/>
    </row>
    <row r="27" spans="2:23" s="53" customFormat="1" ht="16.5" customHeight="1">
      <c r="B27" s="290" t="s">
        <v>416</v>
      </c>
      <c r="C27" s="290" t="s">
        <v>417</v>
      </c>
      <c r="D27" s="294" t="s">
        <v>418</v>
      </c>
      <c r="E27" s="294"/>
      <c r="F27" s="290" t="s">
        <v>419</v>
      </c>
      <c r="G27" s="291"/>
      <c r="H27" s="39"/>
      <c r="I27" s="39"/>
      <c r="J27" s="39"/>
      <c r="K27" s="52"/>
      <c r="M27" s="52"/>
      <c r="N27" s="52"/>
      <c r="O27" s="52"/>
      <c r="P27" s="52"/>
      <c r="Q27" s="52"/>
      <c r="R27" s="52"/>
      <c r="S27" s="293"/>
      <c r="T27" s="293"/>
      <c r="U27" s="293"/>
      <c r="V27" s="52"/>
      <c r="W27" s="39"/>
    </row>
    <row r="28" spans="2:23" s="53" customFormat="1" ht="59.25" customHeight="1">
      <c r="B28" s="292"/>
      <c r="C28" s="292"/>
      <c r="D28" s="49" t="s">
        <v>420</v>
      </c>
      <c r="E28" s="49" t="s">
        <v>421</v>
      </c>
      <c r="F28" s="292"/>
      <c r="G28" s="292"/>
      <c r="H28" s="54"/>
      <c r="I28" s="39"/>
      <c r="J28" s="39"/>
      <c r="L28" s="52"/>
      <c r="M28" s="52"/>
      <c r="N28" s="52"/>
      <c r="O28" s="52"/>
      <c r="P28" s="52"/>
      <c r="Q28" s="52"/>
      <c r="R28" s="52"/>
      <c r="S28" s="284"/>
      <c r="T28" s="284"/>
      <c r="U28" s="284"/>
      <c r="V28" s="52"/>
      <c r="W28" s="39"/>
    </row>
    <row r="29" spans="2:23" s="55" customFormat="1" ht="16.5" customHeight="1">
      <c r="B29" s="79">
        <v>1</v>
      </c>
      <c r="C29" s="79">
        <v>2</v>
      </c>
      <c r="D29" s="79">
        <v>3</v>
      </c>
      <c r="E29" s="79">
        <v>4</v>
      </c>
      <c r="F29" s="79">
        <v>5</v>
      </c>
      <c r="G29" s="79">
        <v>6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284"/>
      <c r="T29" s="284"/>
      <c r="U29" s="284"/>
      <c r="V29" s="52"/>
      <c r="W29" s="52"/>
    </row>
    <row r="30" spans="2:23" s="55" customFormat="1" ht="16.5" customHeight="1"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42"/>
      <c r="I30" s="44"/>
      <c r="J30" s="44"/>
      <c r="K30" s="52"/>
      <c r="L30" s="52"/>
      <c r="M30" s="52"/>
      <c r="N30" s="52"/>
      <c r="O30" s="52"/>
      <c r="P30" s="52"/>
      <c r="Q30" s="52"/>
      <c r="R30" s="52"/>
      <c r="S30" s="285"/>
      <c r="T30" s="285"/>
      <c r="U30" s="285"/>
      <c r="V30" s="52"/>
      <c r="W30" s="52"/>
    </row>
    <row r="31" spans="3:24" s="43" customFormat="1" ht="10.5" customHeight="1" thickBot="1">
      <c r="C31" s="47"/>
      <c r="D31" s="47"/>
      <c r="E31" s="47"/>
      <c r="F31" s="47"/>
      <c r="G31" s="47"/>
      <c r="H31" s="47"/>
      <c r="I31" s="47"/>
      <c r="J31" s="47"/>
      <c r="K31" s="44"/>
      <c r="L31" s="44"/>
      <c r="M31" s="44"/>
      <c r="N31" s="44"/>
      <c r="O31" s="44"/>
      <c r="P31" s="44"/>
      <c r="Q31" s="44"/>
      <c r="R31" s="44"/>
      <c r="S31" s="44"/>
      <c r="T31" s="286"/>
      <c r="U31" s="286"/>
      <c r="V31" s="286"/>
      <c r="W31" s="52"/>
      <c r="X31" s="48"/>
    </row>
    <row r="32" spans="2:12" s="6" customFormat="1" ht="18" customHeight="1">
      <c r="B32" s="311" t="s">
        <v>132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</sheetData>
  <sheetProtection/>
  <mergeCells count="55">
    <mergeCell ref="B32:L32"/>
    <mergeCell ref="T23:V23"/>
    <mergeCell ref="E2:I2"/>
    <mergeCell ref="K19:K20"/>
    <mergeCell ref="L19:L20"/>
    <mergeCell ref="M19:M20"/>
    <mergeCell ref="G19:G20"/>
    <mergeCell ref="H19:H20"/>
    <mergeCell ref="I19:I20"/>
    <mergeCell ref="S18:U18"/>
    <mergeCell ref="S15:V15"/>
    <mergeCell ref="S21:U21"/>
    <mergeCell ref="B18:B20"/>
    <mergeCell ref="C18:D18"/>
    <mergeCell ref="E18:J18"/>
    <mergeCell ref="K18:M18"/>
    <mergeCell ref="D19:D20"/>
    <mergeCell ref="E19:F19"/>
    <mergeCell ref="S19:U19"/>
    <mergeCell ref="B16:L16"/>
    <mergeCell ref="S16:U16"/>
    <mergeCell ref="J19:J20"/>
    <mergeCell ref="B17:L17"/>
    <mergeCell ref="C19:C20"/>
    <mergeCell ref="S20:U20"/>
    <mergeCell ref="B15:L15"/>
    <mergeCell ref="S17:U17"/>
    <mergeCell ref="J6:J7"/>
    <mergeCell ref="K6:K7"/>
    <mergeCell ref="L6:L7"/>
    <mergeCell ref="T12:X12"/>
    <mergeCell ref="D6:D7"/>
    <mergeCell ref="E6:G6"/>
    <mergeCell ref="H6:H7"/>
    <mergeCell ref="I6:I7"/>
    <mergeCell ref="A6:A7"/>
    <mergeCell ref="B6:B7"/>
    <mergeCell ref="C6:C7"/>
    <mergeCell ref="A4:E4"/>
    <mergeCell ref="S28:U28"/>
    <mergeCell ref="B24:K24"/>
    <mergeCell ref="L24:N24"/>
    <mergeCell ref="S24:U24"/>
    <mergeCell ref="B25:K25"/>
    <mergeCell ref="S25:U25"/>
    <mergeCell ref="S29:U29"/>
    <mergeCell ref="S30:U30"/>
    <mergeCell ref="T31:V31"/>
    <mergeCell ref="B26:F26"/>
    <mergeCell ref="G26:G28"/>
    <mergeCell ref="S26:U27"/>
    <mergeCell ref="B27:B28"/>
    <mergeCell ref="C27:C28"/>
    <mergeCell ref="D27:E27"/>
    <mergeCell ref="F27:F28"/>
  </mergeCells>
  <printOptions/>
  <pageMargins left="0.4724409448818898" right="0.15748031496062992" top="0.3937007874015748" bottom="0.3937007874015748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E1150"/>
  <sheetViews>
    <sheetView showGridLines="0" zoomScale="50" zoomScaleNormal="50" zoomScaleSheetLayoutView="25" workbookViewId="0" topLeftCell="A1">
      <pane xSplit="5" ySplit="9" topLeftCell="F1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5" sqref="A5:C8"/>
    </sheetView>
  </sheetViews>
  <sheetFormatPr defaultColWidth="9.140625" defaultRowHeight="12.75"/>
  <cols>
    <col min="1" max="2" width="9.140625" style="5" customWidth="1"/>
    <col min="3" max="3" width="94.7109375" style="5" customWidth="1"/>
    <col min="4" max="4" width="15.140625" style="36" customWidth="1"/>
    <col min="5" max="5" width="4.8515625" style="5" customWidth="1"/>
    <col min="6" max="6" width="16.421875" style="5" customWidth="1"/>
    <col min="7" max="7" width="12.140625" style="5" customWidth="1"/>
    <col min="8" max="8" width="10.57421875" style="5" customWidth="1"/>
    <col min="9" max="9" width="14.140625" style="5" customWidth="1"/>
    <col min="10" max="10" width="14.8515625" style="5" customWidth="1"/>
    <col min="11" max="11" width="11.28125" style="5" customWidth="1"/>
    <col min="12" max="12" width="9.28125" style="5" customWidth="1"/>
    <col min="13" max="13" width="13.00390625" style="5" customWidth="1"/>
    <col min="14" max="15" width="11.140625" style="5" customWidth="1"/>
    <col min="16" max="16" width="12.140625" style="5" customWidth="1"/>
    <col min="17" max="17" width="11.7109375" style="5" customWidth="1"/>
    <col min="18" max="18" width="10.7109375" style="5" customWidth="1"/>
    <col min="19" max="19" width="11.7109375" style="5" customWidth="1"/>
    <col min="20" max="20" width="12.421875" style="5" customWidth="1"/>
    <col min="21" max="21" width="12.28125" style="5" customWidth="1"/>
    <col min="22" max="22" width="11.7109375" style="5" customWidth="1"/>
    <col min="23" max="23" width="18.28125" style="5" customWidth="1"/>
    <col min="24" max="24" width="10.7109375" style="5" customWidth="1"/>
    <col min="25" max="25" width="16.00390625" style="5" customWidth="1"/>
    <col min="26" max="26" width="16.28125" style="5" customWidth="1"/>
    <col min="27" max="27" width="16.7109375" style="5" customWidth="1"/>
    <col min="28" max="28" width="4.00390625" style="5" customWidth="1"/>
    <col min="29" max="16384" width="9.140625" style="5" customWidth="1"/>
  </cols>
  <sheetData>
    <row r="1" spans="4:5" ht="12.75">
      <c r="D1" s="22"/>
      <c r="E1" s="9"/>
    </row>
    <row r="2" spans="2:21" ht="18.75" customHeight="1">
      <c r="B2" s="337" t="s">
        <v>393</v>
      </c>
      <c r="C2" s="337"/>
      <c r="D2" s="23"/>
      <c r="E2" s="24"/>
      <c r="F2" s="25" t="str">
        <f>IF('Титул ф.6'!D19=0," ",'Титул ф.6'!D19)</f>
        <v>Ульяновский областной суд </v>
      </c>
      <c r="G2" s="26"/>
      <c r="H2" s="26"/>
      <c r="I2" s="27"/>
      <c r="J2" s="27"/>
      <c r="K2" s="28"/>
      <c r="L2" s="28"/>
      <c r="M2" s="28"/>
      <c r="N2" s="28"/>
      <c r="O2" s="29"/>
      <c r="T2" s="10"/>
      <c r="U2" s="11"/>
    </row>
    <row r="3" spans="1:27" s="43" customFormat="1" ht="32.25" customHeight="1">
      <c r="A3" s="338" t="s">
        <v>1005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</row>
    <row r="4" spans="1:18" s="48" customFormat="1" ht="39.75" customHeight="1">
      <c r="A4" s="339" t="s">
        <v>1000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91"/>
      <c r="P4" s="91"/>
      <c r="Q4" s="91"/>
      <c r="R4" s="91"/>
    </row>
    <row r="5" spans="1:27" s="81" customFormat="1" ht="17.25" customHeight="1">
      <c r="A5" s="340" t="s">
        <v>422</v>
      </c>
      <c r="B5" s="341"/>
      <c r="C5" s="342"/>
      <c r="D5" s="349" t="s">
        <v>438</v>
      </c>
      <c r="E5" s="349" t="s">
        <v>439</v>
      </c>
      <c r="F5" s="352" t="s">
        <v>998</v>
      </c>
      <c r="G5" s="355" t="s">
        <v>423</v>
      </c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7"/>
      <c r="S5" s="355" t="s">
        <v>425</v>
      </c>
      <c r="T5" s="356"/>
      <c r="U5" s="356"/>
      <c r="V5" s="356"/>
      <c r="W5" s="356"/>
      <c r="X5" s="356"/>
      <c r="Y5" s="357"/>
      <c r="Z5" s="352" t="s">
        <v>774</v>
      </c>
      <c r="AA5" s="352" t="s">
        <v>424</v>
      </c>
    </row>
    <row r="6" spans="1:27" s="81" customFormat="1" ht="21" customHeight="1">
      <c r="A6" s="343"/>
      <c r="B6" s="344"/>
      <c r="C6" s="345"/>
      <c r="D6" s="350"/>
      <c r="E6" s="350"/>
      <c r="F6" s="353"/>
      <c r="G6" s="355" t="s">
        <v>425</v>
      </c>
      <c r="H6" s="356"/>
      <c r="I6" s="356"/>
      <c r="J6" s="356"/>
      <c r="K6" s="356"/>
      <c r="L6" s="356"/>
      <c r="M6" s="356"/>
      <c r="N6" s="357"/>
      <c r="O6" s="355" t="s">
        <v>426</v>
      </c>
      <c r="P6" s="356"/>
      <c r="Q6" s="356"/>
      <c r="R6" s="357"/>
      <c r="S6" s="352" t="s">
        <v>775</v>
      </c>
      <c r="T6" s="355" t="s">
        <v>427</v>
      </c>
      <c r="U6" s="356"/>
      <c r="V6" s="356"/>
      <c r="W6" s="356"/>
      <c r="X6" s="356"/>
      <c r="Y6" s="357"/>
      <c r="Z6" s="353"/>
      <c r="AA6" s="353"/>
    </row>
    <row r="7" spans="1:27" s="81" customFormat="1" ht="87.75" customHeight="1">
      <c r="A7" s="343"/>
      <c r="B7" s="344"/>
      <c r="C7" s="345"/>
      <c r="D7" s="350"/>
      <c r="E7" s="350"/>
      <c r="F7" s="353"/>
      <c r="G7" s="355" t="s">
        <v>428</v>
      </c>
      <c r="H7" s="357"/>
      <c r="I7" s="352" t="s">
        <v>776</v>
      </c>
      <c r="J7" s="355" t="s">
        <v>429</v>
      </c>
      <c r="K7" s="356"/>
      <c r="L7" s="357"/>
      <c r="M7" s="352" t="s">
        <v>777</v>
      </c>
      <c r="N7" s="352" t="s">
        <v>778</v>
      </c>
      <c r="O7" s="355" t="s">
        <v>430</v>
      </c>
      <c r="P7" s="357"/>
      <c r="Q7" s="352" t="s">
        <v>779</v>
      </c>
      <c r="R7" s="352" t="s">
        <v>330</v>
      </c>
      <c r="S7" s="353"/>
      <c r="T7" s="355" t="s">
        <v>331</v>
      </c>
      <c r="U7" s="357"/>
      <c r="V7" s="352" t="s">
        <v>780</v>
      </c>
      <c r="W7" s="352" t="s">
        <v>781</v>
      </c>
      <c r="X7" s="355" t="s">
        <v>431</v>
      </c>
      <c r="Y7" s="357"/>
      <c r="Z7" s="353"/>
      <c r="AA7" s="353"/>
    </row>
    <row r="8" spans="1:27" s="81" customFormat="1" ht="185.25" customHeight="1">
      <c r="A8" s="346"/>
      <c r="B8" s="347"/>
      <c r="C8" s="348"/>
      <c r="D8" s="351"/>
      <c r="E8" s="351"/>
      <c r="F8" s="354"/>
      <c r="G8" s="132" t="s">
        <v>782</v>
      </c>
      <c r="H8" s="132" t="s">
        <v>783</v>
      </c>
      <c r="I8" s="353"/>
      <c r="J8" s="131" t="s">
        <v>999</v>
      </c>
      <c r="K8" s="131" t="s">
        <v>784</v>
      </c>
      <c r="L8" s="131" t="s">
        <v>785</v>
      </c>
      <c r="M8" s="354"/>
      <c r="N8" s="354"/>
      <c r="O8" s="131" t="s">
        <v>786</v>
      </c>
      <c r="P8" s="131" t="s">
        <v>787</v>
      </c>
      <c r="Q8" s="354"/>
      <c r="R8" s="354"/>
      <c r="S8" s="354"/>
      <c r="T8" s="132" t="s">
        <v>784</v>
      </c>
      <c r="U8" s="132" t="s">
        <v>432</v>
      </c>
      <c r="V8" s="354"/>
      <c r="W8" s="354"/>
      <c r="X8" s="133" t="s">
        <v>788</v>
      </c>
      <c r="Y8" s="133" t="s">
        <v>789</v>
      </c>
      <c r="Z8" s="354"/>
      <c r="AA8" s="354"/>
    </row>
    <row r="9" spans="1:27" s="81" customFormat="1" ht="17.25" customHeight="1">
      <c r="A9" s="358" t="s">
        <v>433</v>
      </c>
      <c r="B9" s="358"/>
      <c r="C9" s="358"/>
      <c r="D9" s="30" t="s">
        <v>434</v>
      </c>
      <c r="E9" s="31"/>
      <c r="F9" s="92">
        <v>1</v>
      </c>
      <c r="G9" s="92">
        <v>2</v>
      </c>
      <c r="H9" s="92">
        <v>3</v>
      </c>
      <c r="I9" s="134">
        <v>4</v>
      </c>
      <c r="J9" s="134">
        <v>5</v>
      </c>
      <c r="K9" s="134">
        <v>6</v>
      </c>
      <c r="L9" s="134">
        <v>7</v>
      </c>
      <c r="M9" s="92">
        <v>8</v>
      </c>
      <c r="N9" s="134">
        <v>9</v>
      </c>
      <c r="O9" s="134">
        <v>10</v>
      </c>
      <c r="P9" s="134">
        <v>11</v>
      </c>
      <c r="Q9" s="92">
        <v>12</v>
      </c>
      <c r="R9" s="92">
        <v>13</v>
      </c>
      <c r="S9" s="92">
        <v>14</v>
      </c>
      <c r="T9" s="92">
        <v>15</v>
      </c>
      <c r="U9" s="92">
        <v>16</v>
      </c>
      <c r="V9" s="92">
        <v>17</v>
      </c>
      <c r="W9" s="92">
        <v>18</v>
      </c>
      <c r="X9" s="92">
        <v>19</v>
      </c>
      <c r="Y9" s="92">
        <v>20</v>
      </c>
      <c r="Z9" s="92">
        <v>21</v>
      </c>
      <c r="AA9" s="92">
        <v>22</v>
      </c>
    </row>
    <row r="10" spans="1:27" s="6" customFormat="1" ht="19.5" customHeight="1">
      <c r="A10" s="324" t="s">
        <v>435</v>
      </c>
      <c r="B10" s="324"/>
      <c r="C10" s="324"/>
      <c r="D10" s="128">
        <v>105</v>
      </c>
      <c r="E10" s="135">
        <v>1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146"/>
      <c r="Y10" s="146"/>
      <c r="Z10" s="147"/>
      <c r="AA10" s="147"/>
    </row>
    <row r="11" spans="1:27" s="6" customFormat="1" ht="19.5" customHeight="1">
      <c r="A11" s="324" t="s">
        <v>436</v>
      </c>
      <c r="B11" s="324"/>
      <c r="C11" s="324"/>
      <c r="D11" s="128" t="s">
        <v>437</v>
      </c>
      <c r="E11" s="135">
        <v>2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7"/>
      <c r="X11" s="146"/>
      <c r="Y11" s="146"/>
      <c r="Z11" s="147"/>
      <c r="AA11" s="147"/>
    </row>
    <row r="12" spans="1:27" s="6" customFormat="1" ht="34.5" customHeight="1">
      <c r="A12" s="324" t="s">
        <v>283</v>
      </c>
      <c r="B12" s="324"/>
      <c r="C12" s="324"/>
      <c r="D12" s="128" t="s">
        <v>284</v>
      </c>
      <c r="E12" s="135">
        <v>3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7"/>
      <c r="X12" s="146"/>
      <c r="Y12" s="146"/>
      <c r="Z12" s="147"/>
      <c r="AA12" s="147"/>
    </row>
    <row r="13" spans="1:27" s="6" customFormat="1" ht="34.5" customHeight="1">
      <c r="A13" s="324" t="s">
        <v>826</v>
      </c>
      <c r="B13" s="324"/>
      <c r="C13" s="324"/>
      <c r="D13" s="128" t="s">
        <v>790</v>
      </c>
      <c r="E13" s="135">
        <v>4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X13" s="146"/>
      <c r="Y13" s="146"/>
      <c r="Z13" s="147"/>
      <c r="AA13" s="147"/>
    </row>
    <row r="14" spans="1:27" s="6" customFormat="1" ht="19.5" customHeight="1">
      <c r="A14" s="324" t="s">
        <v>827</v>
      </c>
      <c r="B14" s="324"/>
      <c r="C14" s="324"/>
      <c r="D14" s="128">
        <v>131</v>
      </c>
      <c r="E14" s="135">
        <v>5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6"/>
      <c r="Y14" s="146"/>
      <c r="Z14" s="147"/>
      <c r="AA14" s="147"/>
    </row>
    <row r="15" spans="1:27" s="6" customFormat="1" ht="25.5" customHeight="1">
      <c r="A15" s="324" t="s">
        <v>828</v>
      </c>
      <c r="B15" s="324"/>
      <c r="C15" s="324"/>
      <c r="D15" s="128" t="s">
        <v>829</v>
      </c>
      <c r="E15" s="135">
        <v>6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146"/>
      <c r="Y15" s="146"/>
      <c r="Z15" s="147"/>
      <c r="AA15" s="147"/>
    </row>
    <row r="16" spans="1:27" s="6" customFormat="1" ht="19.5" customHeight="1">
      <c r="A16" s="324" t="s">
        <v>830</v>
      </c>
      <c r="B16" s="324"/>
      <c r="C16" s="324"/>
      <c r="D16" s="128">
        <v>158</v>
      </c>
      <c r="E16" s="135">
        <v>7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6"/>
      <c r="Y16" s="146"/>
      <c r="Z16" s="147"/>
      <c r="AA16" s="147"/>
    </row>
    <row r="17" spans="1:27" s="6" customFormat="1" ht="19.5" customHeight="1">
      <c r="A17" s="324" t="s">
        <v>834</v>
      </c>
      <c r="B17" s="324"/>
      <c r="C17" s="324"/>
      <c r="D17" s="128">
        <v>159</v>
      </c>
      <c r="E17" s="135">
        <v>8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46"/>
      <c r="Y17" s="146"/>
      <c r="Z17" s="147"/>
      <c r="AA17" s="147"/>
    </row>
    <row r="18" spans="1:27" s="6" customFormat="1" ht="19.5" customHeight="1">
      <c r="A18" s="324" t="s">
        <v>835</v>
      </c>
      <c r="B18" s="324"/>
      <c r="C18" s="324"/>
      <c r="D18" s="128">
        <v>160</v>
      </c>
      <c r="E18" s="135">
        <v>9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7"/>
      <c r="X18" s="146"/>
      <c r="Y18" s="146"/>
      <c r="Z18" s="147"/>
      <c r="AA18" s="147"/>
    </row>
    <row r="19" spans="1:27" s="6" customFormat="1" ht="19.5" customHeight="1">
      <c r="A19" s="328" t="s">
        <v>831</v>
      </c>
      <c r="B19" s="317"/>
      <c r="C19" s="318"/>
      <c r="D19" s="128">
        <v>161</v>
      </c>
      <c r="E19" s="135">
        <v>10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7"/>
      <c r="X19" s="146"/>
      <c r="Y19" s="146"/>
      <c r="Z19" s="147"/>
      <c r="AA19" s="147"/>
    </row>
    <row r="20" spans="1:27" s="6" customFormat="1" ht="19.5" customHeight="1">
      <c r="A20" s="328" t="s">
        <v>832</v>
      </c>
      <c r="B20" s="317"/>
      <c r="C20" s="318"/>
      <c r="D20" s="128">
        <v>162</v>
      </c>
      <c r="E20" s="135">
        <v>11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/>
      <c r="X20" s="146"/>
      <c r="Y20" s="146"/>
      <c r="Z20" s="147"/>
      <c r="AA20" s="147"/>
    </row>
    <row r="21" spans="1:27" s="6" customFormat="1" ht="19.5" customHeight="1">
      <c r="A21" s="324" t="s">
        <v>833</v>
      </c>
      <c r="B21" s="324"/>
      <c r="C21" s="324"/>
      <c r="D21" s="128">
        <v>163</v>
      </c>
      <c r="E21" s="135">
        <v>12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6"/>
      <c r="Y21" s="146"/>
      <c r="Z21" s="147"/>
      <c r="AA21" s="147"/>
    </row>
    <row r="22" spans="1:27" s="6" customFormat="1" ht="34.5" customHeight="1">
      <c r="A22" s="324" t="s">
        <v>836</v>
      </c>
      <c r="B22" s="324"/>
      <c r="C22" s="324"/>
      <c r="D22" s="128">
        <v>166</v>
      </c>
      <c r="E22" s="135">
        <v>13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X22" s="146"/>
      <c r="Y22" s="146"/>
      <c r="Z22" s="147"/>
      <c r="AA22" s="147"/>
    </row>
    <row r="23" spans="1:27" s="6" customFormat="1" ht="19.5" customHeight="1">
      <c r="A23" s="324" t="s">
        <v>837</v>
      </c>
      <c r="B23" s="324"/>
      <c r="C23" s="324"/>
      <c r="D23" s="128" t="s">
        <v>332</v>
      </c>
      <c r="E23" s="135">
        <v>14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46"/>
      <c r="Y23" s="146"/>
      <c r="Z23" s="147"/>
      <c r="AA23" s="147"/>
    </row>
    <row r="24" spans="1:27" s="6" customFormat="1" ht="19.5" customHeight="1">
      <c r="A24" s="328" t="s">
        <v>791</v>
      </c>
      <c r="B24" s="317"/>
      <c r="C24" s="318"/>
      <c r="D24" s="128">
        <v>204</v>
      </c>
      <c r="E24" s="135">
        <v>15</v>
      </c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/>
      <c r="X24" s="146"/>
      <c r="Y24" s="146"/>
      <c r="Z24" s="147"/>
      <c r="AA24" s="147"/>
    </row>
    <row r="25" spans="1:27" s="6" customFormat="1" ht="19.5" customHeight="1">
      <c r="A25" s="328" t="s">
        <v>792</v>
      </c>
      <c r="B25" s="317"/>
      <c r="C25" s="318"/>
      <c r="D25" s="128">
        <v>205</v>
      </c>
      <c r="E25" s="135">
        <v>16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7"/>
      <c r="X25" s="146"/>
      <c r="Y25" s="146"/>
      <c r="Z25" s="147"/>
      <c r="AA25" s="147"/>
    </row>
    <row r="26" spans="1:27" s="6" customFormat="1" ht="44.25" customHeight="1">
      <c r="A26" s="328" t="s">
        <v>793</v>
      </c>
      <c r="B26" s="317"/>
      <c r="C26" s="318"/>
      <c r="D26" s="128" t="s">
        <v>794</v>
      </c>
      <c r="E26" s="135">
        <v>17</v>
      </c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/>
      <c r="X26" s="146"/>
      <c r="Y26" s="146"/>
      <c r="Z26" s="147"/>
      <c r="AA26" s="147"/>
    </row>
    <row r="27" spans="1:27" s="6" customFormat="1" ht="19.5" customHeight="1">
      <c r="A27" s="328" t="s">
        <v>795</v>
      </c>
      <c r="B27" s="317"/>
      <c r="C27" s="318"/>
      <c r="D27" s="128">
        <v>207</v>
      </c>
      <c r="E27" s="135">
        <v>18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7"/>
      <c r="X27" s="146"/>
      <c r="Y27" s="146"/>
      <c r="Z27" s="147"/>
      <c r="AA27" s="147"/>
    </row>
    <row r="28" spans="1:27" s="6" customFormat="1" ht="28.5" customHeight="1">
      <c r="A28" s="324" t="s">
        <v>440</v>
      </c>
      <c r="B28" s="324"/>
      <c r="C28" s="324"/>
      <c r="D28" s="128" t="s">
        <v>441</v>
      </c>
      <c r="E28" s="135">
        <v>19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7"/>
      <c r="X28" s="146"/>
      <c r="Y28" s="146"/>
      <c r="Z28" s="147"/>
      <c r="AA28" s="147"/>
    </row>
    <row r="29" spans="1:27" s="6" customFormat="1" ht="19.5" customHeight="1">
      <c r="A29" s="324" t="s">
        <v>840</v>
      </c>
      <c r="B29" s="324"/>
      <c r="C29" s="324"/>
      <c r="D29" s="128">
        <v>213</v>
      </c>
      <c r="E29" s="135">
        <v>20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7"/>
      <c r="X29" s="146"/>
      <c r="Y29" s="146"/>
      <c r="Z29" s="147"/>
      <c r="AA29" s="147"/>
    </row>
    <row r="30" spans="1:27" s="6" customFormat="1" ht="19.5" customHeight="1">
      <c r="A30" s="324" t="s">
        <v>844</v>
      </c>
      <c r="B30" s="324"/>
      <c r="C30" s="324"/>
      <c r="D30" s="128" t="s">
        <v>845</v>
      </c>
      <c r="E30" s="135">
        <v>21</v>
      </c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7"/>
      <c r="X30" s="146"/>
      <c r="Y30" s="146"/>
      <c r="Z30" s="147"/>
      <c r="AA30" s="147"/>
    </row>
    <row r="31" spans="1:27" s="6" customFormat="1" ht="34.5" customHeight="1">
      <c r="A31" s="324" t="s">
        <v>843</v>
      </c>
      <c r="B31" s="324"/>
      <c r="C31" s="324"/>
      <c r="D31" s="128" t="s">
        <v>796</v>
      </c>
      <c r="E31" s="135">
        <v>22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7"/>
      <c r="X31" s="146"/>
      <c r="Y31" s="146"/>
      <c r="Z31" s="147"/>
      <c r="AA31" s="147"/>
    </row>
    <row r="32" spans="1:27" s="6" customFormat="1" ht="34.5" customHeight="1">
      <c r="A32" s="324" t="s">
        <v>846</v>
      </c>
      <c r="B32" s="324"/>
      <c r="C32" s="324"/>
      <c r="D32" s="128" t="s">
        <v>847</v>
      </c>
      <c r="E32" s="135">
        <v>23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7"/>
      <c r="X32" s="146"/>
      <c r="Y32" s="146"/>
      <c r="Z32" s="147"/>
      <c r="AA32" s="147"/>
    </row>
    <row r="33" spans="1:27" s="6" customFormat="1" ht="19.5" customHeight="1">
      <c r="A33" s="324" t="s">
        <v>848</v>
      </c>
      <c r="B33" s="324"/>
      <c r="C33" s="324"/>
      <c r="D33" s="128" t="s">
        <v>849</v>
      </c>
      <c r="E33" s="135">
        <v>24</v>
      </c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7"/>
      <c r="X33" s="146"/>
      <c r="Y33" s="146"/>
      <c r="Z33" s="147"/>
      <c r="AA33" s="147"/>
    </row>
    <row r="34" spans="1:27" s="6" customFormat="1" ht="25.5" customHeight="1">
      <c r="A34" s="324" t="s">
        <v>841</v>
      </c>
      <c r="B34" s="324"/>
      <c r="C34" s="324"/>
      <c r="D34" s="128" t="s">
        <v>842</v>
      </c>
      <c r="E34" s="135">
        <v>25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7"/>
      <c r="X34" s="146"/>
      <c r="Y34" s="146"/>
      <c r="Z34" s="147"/>
      <c r="AA34" s="147"/>
    </row>
    <row r="35" spans="1:27" s="6" customFormat="1" ht="19.5" customHeight="1">
      <c r="A35" s="328" t="s">
        <v>442</v>
      </c>
      <c r="B35" s="317"/>
      <c r="C35" s="318"/>
      <c r="D35" s="128" t="s">
        <v>797</v>
      </c>
      <c r="E35" s="135">
        <v>26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7"/>
      <c r="X35" s="146"/>
      <c r="Y35" s="146"/>
      <c r="Z35" s="147"/>
      <c r="AA35" s="147"/>
    </row>
    <row r="36" spans="1:27" s="6" customFormat="1" ht="25.5" customHeight="1">
      <c r="A36" s="328" t="s">
        <v>798</v>
      </c>
      <c r="B36" s="317"/>
      <c r="C36" s="318"/>
      <c r="D36" s="128">
        <v>289</v>
      </c>
      <c r="E36" s="135">
        <v>27</v>
      </c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7"/>
      <c r="X36" s="146"/>
      <c r="Y36" s="146"/>
      <c r="Z36" s="147"/>
      <c r="AA36" s="147"/>
    </row>
    <row r="37" spans="1:27" s="6" customFormat="1" ht="19.5" customHeight="1">
      <c r="A37" s="328" t="s">
        <v>443</v>
      </c>
      <c r="B37" s="317"/>
      <c r="C37" s="318"/>
      <c r="D37" s="128">
        <v>290</v>
      </c>
      <c r="E37" s="135">
        <v>28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X37" s="146"/>
      <c r="Y37" s="146"/>
      <c r="Z37" s="147"/>
      <c r="AA37" s="147"/>
    </row>
    <row r="38" spans="1:27" s="6" customFormat="1" ht="19.5" customHeight="1">
      <c r="A38" s="324" t="s">
        <v>444</v>
      </c>
      <c r="B38" s="324"/>
      <c r="C38" s="324"/>
      <c r="D38" s="128">
        <v>291</v>
      </c>
      <c r="E38" s="135">
        <v>29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/>
      <c r="X38" s="146"/>
      <c r="Y38" s="146"/>
      <c r="Z38" s="147"/>
      <c r="AA38" s="147"/>
    </row>
    <row r="39" spans="1:27" s="6" customFormat="1" ht="34.5" customHeight="1">
      <c r="A39" s="324" t="s">
        <v>838</v>
      </c>
      <c r="B39" s="324"/>
      <c r="C39" s="324"/>
      <c r="D39" s="128" t="s">
        <v>799</v>
      </c>
      <c r="E39" s="135">
        <v>30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  <c r="X39" s="146"/>
      <c r="Y39" s="146"/>
      <c r="Z39" s="147"/>
      <c r="AA39" s="147"/>
    </row>
    <row r="40" spans="1:27" s="6" customFormat="1" ht="53.25" customHeight="1">
      <c r="A40" s="324" t="s">
        <v>839</v>
      </c>
      <c r="B40" s="324"/>
      <c r="C40" s="324"/>
      <c r="D40" s="128" t="s">
        <v>800</v>
      </c>
      <c r="E40" s="135">
        <v>31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7"/>
      <c r="X40" s="146"/>
      <c r="Y40" s="146"/>
      <c r="Z40" s="147"/>
      <c r="AA40" s="147"/>
    </row>
    <row r="41" spans="1:31" s="6" customFormat="1" ht="48.75" customHeight="1">
      <c r="A41" s="333" t="s">
        <v>981</v>
      </c>
      <c r="B41" s="334"/>
      <c r="C41" s="127" t="s">
        <v>252</v>
      </c>
      <c r="D41" s="319" t="s">
        <v>253</v>
      </c>
      <c r="E41" s="135">
        <v>32</v>
      </c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7"/>
      <c r="X41" s="146"/>
      <c r="Y41" s="146"/>
      <c r="Z41" s="147"/>
      <c r="AA41" s="147"/>
      <c r="AC41" s="32"/>
      <c r="AD41" s="32"/>
      <c r="AE41" s="33"/>
    </row>
    <row r="42" spans="1:31" s="33" customFormat="1" ht="31.5" customHeight="1">
      <c r="A42" s="335"/>
      <c r="B42" s="336"/>
      <c r="C42" s="127" t="s">
        <v>982</v>
      </c>
      <c r="D42" s="320"/>
      <c r="E42" s="135">
        <v>33</v>
      </c>
      <c r="F42" s="138"/>
      <c r="G42" s="138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146"/>
      <c r="Y42" s="146"/>
      <c r="Z42" s="147"/>
      <c r="AA42" s="147"/>
      <c r="AC42" s="34"/>
      <c r="AD42" s="34"/>
      <c r="AE42" s="34"/>
    </row>
    <row r="43" spans="1:30" s="33" customFormat="1" ht="19.5" customHeight="1">
      <c r="A43" s="321" t="s">
        <v>850</v>
      </c>
      <c r="B43" s="322"/>
      <c r="C43" s="322"/>
      <c r="D43" s="323"/>
      <c r="E43" s="135">
        <v>34</v>
      </c>
      <c r="F43" s="146"/>
      <c r="G43" s="138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7"/>
      <c r="X43" s="146"/>
      <c r="Y43" s="146"/>
      <c r="Z43" s="147"/>
      <c r="AA43" s="147"/>
      <c r="AC43" s="34"/>
      <c r="AD43" s="32"/>
    </row>
    <row r="44" spans="1:27" s="33" customFormat="1" ht="29.25" customHeight="1">
      <c r="A44" s="324" t="s">
        <v>1001</v>
      </c>
      <c r="B44" s="324"/>
      <c r="C44" s="324"/>
      <c r="D44" s="324"/>
      <c r="E44" s="135">
        <v>35</v>
      </c>
      <c r="F44" s="148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7"/>
      <c r="X44" s="146"/>
      <c r="Y44" s="146"/>
      <c r="Z44" s="147"/>
      <c r="AA44" s="147"/>
    </row>
    <row r="45" spans="1:27" s="33" customFormat="1" ht="25.5" customHeight="1">
      <c r="A45" s="325" t="s">
        <v>254</v>
      </c>
      <c r="B45" s="328" t="s">
        <v>255</v>
      </c>
      <c r="C45" s="318"/>
      <c r="D45" s="130"/>
      <c r="E45" s="135">
        <v>36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7"/>
      <c r="X45" s="146"/>
      <c r="Y45" s="146"/>
      <c r="Z45" s="147"/>
      <c r="AA45" s="147"/>
    </row>
    <row r="46" spans="1:27" s="33" customFormat="1" ht="25.5" customHeight="1">
      <c r="A46" s="326"/>
      <c r="B46" s="328" t="s">
        <v>256</v>
      </c>
      <c r="C46" s="318"/>
      <c r="D46" s="130"/>
      <c r="E46" s="135">
        <v>37</v>
      </c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</row>
    <row r="47" spans="1:27" s="33" customFormat="1" ht="19.5" customHeight="1">
      <c r="A47" s="326"/>
      <c r="B47" s="328" t="s">
        <v>257</v>
      </c>
      <c r="C47" s="318"/>
      <c r="D47" s="130"/>
      <c r="E47" s="135">
        <v>38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  <c r="X47" s="146"/>
      <c r="Y47" s="146"/>
      <c r="Z47" s="147"/>
      <c r="AA47" s="147"/>
    </row>
    <row r="48" spans="1:27" s="33" customFormat="1" ht="25.5" customHeight="1">
      <c r="A48" s="326"/>
      <c r="B48" s="329" t="s">
        <v>258</v>
      </c>
      <c r="C48" s="329"/>
      <c r="D48" s="129" t="s">
        <v>282</v>
      </c>
      <c r="E48" s="136">
        <v>39</v>
      </c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/>
      <c r="X48" s="146"/>
      <c r="Y48" s="146"/>
      <c r="Z48" s="147"/>
      <c r="AA48" s="147"/>
    </row>
    <row r="49" spans="1:27" s="33" customFormat="1" ht="23.25" customHeight="1">
      <c r="A49" s="326"/>
      <c r="B49" s="329" t="s">
        <v>259</v>
      </c>
      <c r="C49" s="329"/>
      <c r="D49" s="129" t="s">
        <v>260</v>
      </c>
      <c r="E49" s="136">
        <v>40</v>
      </c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7"/>
      <c r="X49" s="146"/>
      <c r="Y49" s="146"/>
      <c r="Z49" s="147"/>
      <c r="AA49" s="147"/>
    </row>
    <row r="50" spans="1:27" s="33" customFormat="1" ht="23.25" customHeight="1">
      <c r="A50" s="326"/>
      <c r="B50" s="330" t="s">
        <v>261</v>
      </c>
      <c r="C50" s="127" t="s">
        <v>262</v>
      </c>
      <c r="D50" s="128" t="s">
        <v>983</v>
      </c>
      <c r="E50" s="136">
        <v>41</v>
      </c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7"/>
      <c r="X50" s="146"/>
      <c r="Y50" s="146"/>
      <c r="Z50" s="147"/>
      <c r="AA50" s="147"/>
    </row>
    <row r="51" spans="1:27" s="33" customFormat="1" ht="21" customHeight="1">
      <c r="A51" s="326"/>
      <c r="B51" s="331"/>
      <c r="C51" s="127" t="s">
        <v>263</v>
      </c>
      <c r="D51" s="128" t="s">
        <v>983</v>
      </c>
      <c r="E51" s="136">
        <v>42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7"/>
      <c r="X51" s="146"/>
      <c r="Y51" s="146"/>
      <c r="Z51" s="147"/>
      <c r="AA51" s="147"/>
    </row>
    <row r="52" spans="1:27" s="6" customFormat="1" ht="22.5" customHeight="1">
      <c r="A52" s="327"/>
      <c r="B52" s="332"/>
      <c r="C52" s="127" t="s">
        <v>264</v>
      </c>
      <c r="D52" s="128" t="s">
        <v>984</v>
      </c>
      <c r="E52" s="137">
        <v>43</v>
      </c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7"/>
      <c r="X52" s="146"/>
      <c r="Y52" s="146"/>
      <c r="Z52" s="147"/>
      <c r="AA52" s="147"/>
    </row>
    <row r="53" spans="1:27" s="6" customFormat="1" ht="21.75" customHeight="1">
      <c r="A53" s="316" t="s">
        <v>265</v>
      </c>
      <c r="B53" s="317" t="s">
        <v>266</v>
      </c>
      <c r="C53" s="318"/>
      <c r="D53" s="128"/>
      <c r="E53" s="136">
        <v>44</v>
      </c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7"/>
      <c r="X53" s="146"/>
      <c r="Y53" s="146"/>
      <c r="Z53" s="147"/>
      <c r="AA53" s="147"/>
    </row>
    <row r="54" spans="1:27" s="6" customFormat="1" ht="21.75" customHeight="1">
      <c r="A54" s="316"/>
      <c r="B54" s="317" t="s">
        <v>267</v>
      </c>
      <c r="C54" s="318"/>
      <c r="D54" s="128"/>
      <c r="E54" s="136">
        <v>45</v>
      </c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7"/>
      <c r="X54" s="146"/>
      <c r="Y54" s="146"/>
      <c r="Z54" s="147"/>
      <c r="AA54" s="147"/>
    </row>
    <row r="55" spans="1:27" s="6" customFormat="1" ht="21.75" customHeight="1">
      <c r="A55" s="316"/>
      <c r="B55" s="317" t="s">
        <v>268</v>
      </c>
      <c r="C55" s="318"/>
      <c r="D55" s="128"/>
      <c r="E55" s="136">
        <v>46</v>
      </c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7"/>
      <c r="X55" s="146"/>
      <c r="Y55" s="146"/>
      <c r="Z55" s="147"/>
      <c r="AA55" s="147"/>
    </row>
    <row r="56" spans="1:27" s="6" customFormat="1" ht="21.75" customHeight="1">
      <c r="A56" s="316"/>
      <c r="B56" s="317" t="s">
        <v>269</v>
      </c>
      <c r="C56" s="318"/>
      <c r="D56" s="128"/>
      <c r="E56" s="136">
        <v>47</v>
      </c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7"/>
      <c r="X56" s="146"/>
      <c r="Y56" s="146"/>
      <c r="Z56" s="147"/>
      <c r="AA56" s="147"/>
    </row>
    <row r="57" spans="2:23" s="6" customFormat="1" ht="15.75">
      <c r="B57" s="315" t="s">
        <v>270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</row>
    <row r="58" s="6" customFormat="1" ht="12.75">
      <c r="D58" s="35"/>
    </row>
    <row r="59" s="6" customFormat="1" ht="12.75">
      <c r="D59" s="35"/>
    </row>
    <row r="60" s="6" customFormat="1" ht="12.75">
      <c r="D60" s="35"/>
    </row>
    <row r="61" s="6" customFormat="1" ht="12.75">
      <c r="D61" s="35"/>
    </row>
    <row r="62" s="6" customFormat="1" ht="12.75">
      <c r="D62" s="35"/>
    </row>
    <row r="63" s="6" customFormat="1" ht="12.75">
      <c r="D63" s="35"/>
    </row>
    <row r="64" s="6" customFormat="1" ht="12.75">
      <c r="D64" s="35"/>
    </row>
    <row r="65" s="6" customFormat="1" ht="12.75">
      <c r="D65" s="35"/>
    </row>
    <row r="66" s="6" customFormat="1" ht="12.75">
      <c r="D66" s="35"/>
    </row>
    <row r="67" s="6" customFormat="1" ht="12.75">
      <c r="D67" s="35"/>
    </row>
    <row r="68" s="6" customFormat="1" ht="12.75">
      <c r="D68" s="35"/>
    </row>
    <row r="69" s="6" customFormat="1" ht="12.75">
      <c r="D69" s="35"/>
    </row>
    <row r="70" s="6" customFormat="1" ht="12.75">
      <c r="D70" s="35"/>
    </row>
    <row r="71" s="6" customFormat="1" ht="12.75">
      <c r="D71" s="35"/>
    </row>
    <row r="72" s="6" customFormat="1" ht="12.75">
      <c r="D72" s="35"/>
    </row>
    <row r="73" s="6" customFormat="1" ht="12.75">
      <c r="D73" s="35"/>
    </row>
    <row r="74" s="6" customFormat="1" ht="12.75">
      <c r="D74" s="35"/>
    </row>
    <row r="75" s="6" customFormat="1" ht="12.75">
      <c r="D75" s="35"/>
    </row>
    <row r="76" s="6" customFormat="1" ht="12.75">
      <c r="D76" s="35"/>
    </row>
    <row r="77" s="6" customFormat="1" ht="12.75">
      <c r="D77" s="35"/>
    </row>
    <row r="78" s="6" customFormat="1" ht="12.75">
      <c r="D78" s="35"/>
    </row>
    <row r="79" s="6" customFormat="1" ht="12.75">
      <c r="D79" s="35"/>
    </row>
    <row r="80" s="6" customFormat="1" ht="12.75">
      <c r="D80" s="35"/>
    </row>
    <row r="81" s="6" customFormat="1" ht="12.75">
      <c r="D81" s="35"/>
    </row>
    <row r="82" s="6" customFormat="1" ht="12.75">
      <c r="D82" s="35"/>
    </row>
    <row r="83" s="6" customFormat="1" ht="12.75">
      <c r="D83" s="35"/>
    </row>
    <row r="84" s="6" customFormat="1" ht="12.75">
      <c r="D84" s="35"/>
    </row>
    <row r="85" s="6" customFormat="1" ht="12.75">
      <c r="D85" s="35"/>
    </row>
    <row r="86" s="6" customFormat="1" ht="12.75">
      <c r="D86" s="35"/>
    </row>
    <row r="87" s="6" customFormat="1" ht="12.75">
      <c r="D87" s="35"/>
    </row>
    <row r="88" s="6" customFormat="1" ht="12.75">
      <c r="D88" s="35"/>
    </row>
    <row r="89" s="6" customFormat="1" ht="12.75">
      <c r="D89" s="35"/>
    </row>
    <row r="90" s="6" customFormat="1" ht="12.75">
      <c r="D90" s="35"/>
    </row>
    <row r="91" s="6" customFormat="1" ht="12.75">
      <c r="D91" s="35"/>
    </row>
    <row r="92" s="6" customFormat="1" ht="12.75">
      <c r="D92" s="35"/>
    </row>
    <row r="93" s="6" customFormat="1" ht="12.75">
      <c r="D93" s="35"/>
    </row>
    <row r="94" s="6" customFormat="1" ht="12.75">
      <c r="D94" s="35"/>
    </row>
    <row r="95" s="6" customFormat="1" ht="12.75">
      <c r="D95" s="35"/>
    </row>
    <row r="96" s="6" customFormat="1" ht="12.75">
      <c r="D96" s="35"/>
    </row>
    <row r="97" s="6" customFormat="1" ht="12.75">
      <c r="D97" s="35"/>
    </row>
    <row r="98" s="6" customFormat="1" ht="12.75">
      <c r="D98" s="35"/>
    </row>
    <row r="99" s="6" customFormat="1" ht="12.75">
      <c r="D99" s="35"/>
    </row>
    <row r="100" s="6" customFormat="1" ht="12.75">
      <c r="D100" s="35"/>
    </row>
    <row r="101" s="6" customFormat="1" ht="12.75">
      <c r="D101" s="35"/>
    </row>
    <row r="102" s="6" customFormat="1" ht="12.75">
      <c r="D102" s="35"/>
    </row>
    <row r="103" s="6" customFormat="1" ht="12.75">
      <c r="D103" s="35"/>
    </row>
    <row r="104" s="6" customFormat="1" ht="12.75">
      <c r="D104" s="35"/>
    </row>
    <row r="105" s="6" customFormat="1" ht="12.75">
      <c r="D105" s="35"/>
    </row>
    <row r="106" s="6" customFormat="1" ht="12.75">
      <c r="D106" s="35"/>
    </row>
    <row r="107" s="6" customFormat="1" ht="12.75">
      <c r="D107" s="35"/>
    </row>
    <row r="108" s="6" customFormat="1" ht="12.75">
      <c r="D108" s="35"/>
    </row>
    <row r="109" s="6" customFormat="1" ht="12.75">
      <c r="D109" s="35"/>
    </row>
    <row r="110" s="6" customFormat="1" ht="12.75">
      <c r="D110" s="35"/>
    </row>
    <row r="111" s="6" customFormat="1" ht="12.75">
      <c r="D111" s="35"/>
    </row>
    <row r="112" s="6" customFormat="1" ht="12.75">
      <c r="D112" s="35"/>
    </row>
    <row r="113" s="6" customFormat="1" ht="12.75">
      <c r="D113" s="35"/>
    </row>
    <row r="114" s="6" customFormat="1" ht="12.75">
      <c r="D114" s="35"/>
    </row>
    <row r="115" s="6" customFormat="1" ht="12.75">
      <c r="D115" s="35"/>
    </row>
    <row r="116" s="6" customFormat="1" ht="12.75">
      <c r="D116" s="35"/>
    </row>
    <row r="117" s="6" customFormat="1" ht="12.75">
      <c r="D117" s="35"/>
    </row>
    <row r="118" s="6" customFormat="1" ht="12.75">
      <c r="D118" s="35"/>
    </row>
    <row r="119" s="6" customFormat="1" ht="12.75">
      <c r="D119" s="35"/>
    </row>
    <row r="120" s="6" customFormat="1" ht="12.75">
      <c r="D120" s="35"/>
    </row>
    <row r="121" s="6" customFormat="1" ht="12.75">
      <c r="D121" s="35"/>
    </row>
    <row r="122" s="6" customFormat="1" ht="12.75">
      <c r="D122" s="35"/>
    </row>
    <row r="123" s="6" customFormat="1" ht="12.75">
      <c r="D123" s="35"/>
    </row>
    <row r="124" s="6" customFormat="1" ht="12.75">
      <c r="D124" s="35"/>
    </row>
    <row r="125" s="6" customFormat="1" ht="12.75">
      <c r="D125" s="35"/>
    </row>
    <row r="126" s="6" customFormat="1" ht="12.75">
      <c r="D126" s="35"/>
    </row>
    <row r="127" s="6" customFormat="1" ht="12.75">
      <c r="D127" s="35"/>
    </row>
    <row r="128" s="6" customFormat="1" ht="12.75">
      <c r="D128" s="35"/>
    </row>
    <row r="129" s="6" customFormat="1" ht="12.75">
      <c r="D129" s="35"/>
    </row>
    <row r="130" s="6" customFormat="1" ht="12.75">
      <c r="D130" s="35"/>
    </row>
    <row r="131" s="6" customFormat="1" ht="12.75">
      <c r="D131" s="35"/>
    </row>
    <row r="132" s="6" customFormat="1" ht="12.75">
      <c r="D132" s="35"/>
    </row>
    <row r="133" s="6" customFormat="1" ht="12.75">
      <c r="D133" s="35"/>
    </row>
    <row r="134" s="6" customFormat="1" ht="12.75">
      <c r="D134" s="35"/>
    </row>
    <row r="135" s="6" customFormat="1" ht="12.75">
      <c r="D135" s="35"/>
    </row>
    <row r="136" s="6" customFormat="1" ht="12.75">
      <c r="D136" s="35"/>
    </row>
    <row r="137" s="6" customFormat="1" ht="12.75">
      <c r="D137" s="35"/>
    </row>
    <row r="138" s="6" customFormat="1" ht="12.75">
      <c r="D138" s="35"/>
    </row>
    <row r="139" s="6" customFormat="1" ht="12.75">
      <c r="D139" s="35"/>
    </row>
    <row r="140" s="6" customFormat="1" ht="12.75">
      <c r="D140" s="35"/>
    </row>
    <row r="141" s="6" customFormat="1" ht="12.75">
      <c r="D141" s="35"/>
    </row>
    <row r="142" s="6" customFormat="1" ht="12.75">
      <c r="D142" s="35"/>
    </row>
    <row r="143" s="6" customFormat="1" ht="12.75">
      <c r="D143" s="35"/>
    </row>
    <row r="144" s="6" customFormat="1" ht="12.75">
      <c r="D144" s="35"/>
    </row>
    <row r="145" s="6" customFormat="1" ht="12.75">
      <c r="D145" s="35"/>
    </row>
    <row r="146" s="6" customFormat="1" ht="12.75">
      <c r="D146" s="35"/>
    </row>
    <row r="147" s="6" customFormat="1" ht="12.75">
      <c r="D147" s="35"/>
    </row>
    <row r="148" s="6" customFormat="1" ht="12.75">
      <c r="D148" s="35"/>
    </row>
    <row r="149" s="6" customFormat="1" ht="12.75">
      <c r="D149" s="35"/>
    </row>
    <row r="150" s="6" customFormat="1" ht="12.75">
      <c r="D150" s="35"/>
    </row>
    <row r="151" s="6" customFormat="1" ht="12.75">
      <c r="D151" s="35"/>
    </row>
    <row r="152" s="6" customFormat="1" ht="12.75">
      <c r="D152" s="35"/>
    </row>
    <row r="153" s="6" customFormat="1" ht="12.75">
      <c r="D153" s="35"/>
    </row>
    <row r="154" s="6" customFormat="1" ht="12.75">
      <c r="D154" s="35"/>
    </row>
    <row r="155" s="6" customFormat="1" ht="12.75">
      <c r="D155" s="35"/>
    </row>
    <row r="156" s="6" customFormat="1" ht="12.75">
      <c r="D156" s="35"/>
    </row>
    <row r="157" s="6" customFormat="1" ht="12.75">
      <c r="D157" s="35"/>
    </row>
    <row r="158" s="6" customFormat="1" ht="12.75">
      <c r="D158" s="35"/>
    </row>
    <row r="159" s="6" customFormat="1" ht="12.75">
      <c r="D159" s="35"/>
    </row>
    <row r="160" s="6" customFormat="1" ht="12.75">
      <c r="D160" s="35"/>
    </row>
    <row r="161" s="6" customFormat="1" ht="12.75">
      <c r="D161" s="35"/>
    </row>
    <row r="162" s="6" customFormat="1" ht="12.75">
      <c r="D162" s="35"/>
    </row>
    <row r="163" s="6" customFormat="1" ht="12.75">
      <c r="D163" s="35"/>
    </row>
    <row r="164" s="6" customFormat="1" ht="12.75">
      <c r="D164" s="35"/>
    </row>
    <row r="165" s="6" customFormat="1" ht="12.75">
      <c r="D165" s="35"/>
    </row>
    <row r="166" s="6" customFormat="1" ht="12.75">
      <c r="D166" s="35"/>
    </row>
    <row r="167" s="6" customFormat="1" ht="12.75">
      <c r="D167" s="35"/>
    </row>
    <row r="168" s="6" customFormat="1" ht="12.75">
      <c r="D168" s="35"/>
    </row>
    <row r="169" s="6" customFormat="1" ht="12.75">
      <c r="D169" s="35"/>
    </row>
    <row r="170" s="6" customFormat="1" ht="12.75">
      <c r="D170" s="35"/>
    </row>
    <row r="171" s="6" customFormat="1" ht="12.75">
      <c r="D171" s="35"/>
    </row>
    <row r="172" s="6" customFormat="1" ht="12.75">
      <c r="D172" s="35"/>
    </row>
    <row r="173" s="6" customFormat="1" ht="12.75">
      <c r="D173" s="35"/>
    </row>
    <row r="174" s="6" customFormat="1" ht="12.75">
      <c r="D174" s="35"/>
    </row>
    <row r="175" s="6" customFormat="1" ht="12.75">
      <c r="D175" s="35"/>
    </row>
    <row r="176" s="6" customFormat="1" ht="12.75">
      <c r="D176" s="35"/>
    </row>
    <row r="177" s="6" customFormat="1" ht="12.75">
      <c r="D177" s="35"/>
    </row>
    <row r="178" s="6" customFormat="1" ht="12.75">
      <c r="D178" s="35"/>
    </row>
    <row r="179" s="6" customFormat="1" ht="12.75">
      <c r="D179" s="35"/>
    </row>
    <row r="180" s="6" customFormat="1" ht="12.75">
      <c r="D180" s="35"/>
    </row>
    <row r="181" s="6" customFormat="1" ht="12.75">
      <c r="D181" s="35"/>
    </row>
    <row r="182" s="6" customFormat="1" ht="12.75">
      <c r="D182" s="35"/>
    </row>
    <row r="183" s="6" customFormat="1" ht="12.75">
      <c r="D183" s="35"/>
    </row>
    <row r="184" s="6" customFormat="1" ht="12.75">
      <c r="D184" s="35"/>
    </row>
    <row r="185" s="6" customFormat="1" ht="12.75">
      <c r="D185" s="35"/>
    </row>
    <row r="186" s="6" customFormat="1" ht="12.75">
      <c r="D186" s="35"/>
    </row>
    <row r="187" s="6" customFormat="1" ht="12.75">
      <c r="D187" s="35"/>
    </row>
    <row r="188" s="6" customFormat="1" ht="12.75">
      <c r="D188" s="35"/>
    </row>
    <row r="189" s="6" customFormat="1" ht="12.75">
      <c r="D189" s="35"/>
    </row>
    <row r="190" s="6" customFormat="1" ht="12.75">
      <c r="D190" s="35"/>
    </row>
    <row r="191" s="6" customFormat="1" ht="12.75">
      <c r="D191" s="35"/>
    </row>
    <row r="192" s="6" customFormat="1" ht="12.75">
      <c r="D192" s="35"/>
    </row>
    <row r="193" s="6" customFormat="1" ht="12.75">
      <c r="D193" s="35"/>
    </row>
    <row r="194" s="6" customFormat="1" ht="12.75">
      <c r="D194" s="35"/>
    </row>
    <row r="195" s="6" customFormat="1" ht="12.75">
      <c r="D195" s="35"/>
    </row>
    <row r="196" s="6" customFormat="1" ht="12.75">
      <c r="D196" s="35"/>
    </row>
    <row r="197" s="6" customFormat="1" ht="12.75">
      <c r="D197" s="35"/>
    </row>
    <row r="198" s="6" customFormat="1" ht="12.75">
      <c r="D198" s="35"/>
    </row>
    <row r="199" s="6" customFormat="1" ht="12.75">
      <c r="D199" s="35"/>
    </row>
    <row r="200" s="6" customFormat="1" ht="12.75">
      <c r="D200" s="35"/>
    </row>
    <row r="201" s="6" customFormat="1" ht="12.75">
      <c r="D201" s="35"/>
    </row>
    <row r="202" s="6" customFormat="1" ht="12.75">
      <c r="D202" s="35"/>
    </row>
    <row r="203" s="6" customFormat="1" ht="12.75">
      <c r="D203" s="35"/>
    </row>
    <row r="204" s="6" customFormat="1" ht="12.75">
      <c r="D204" s="35"/>
    </row>
    <row r="205" s="6" customFormat="1" ht="12.75">
      <c r="D205" s="35"/>
    </row>
    <row r="206" s="6" customFormat="1" ht="12.75">
      <c r="D206" s="35"/>
    </row>
    <row r="207" s="6" customFormat="1" ht="12.75">
      <c r="D207" s="35"/>
    </row>
    <row r="208" s="6" customFormat="1" ht="12.75">
      <c r="D208" s="35"/>
    </row>
    <row r="209" s="6" customFormat="1" ht="12.75">
      <c r="D209" s="35"/>
    </row>
    <row r="210" s="6" customFormat="1" ht="12.75">
      <c r="D210" s="35"/>
    </row>
    <row r="211" s="6" customFormat="1" ht="12.75">
      <c r="D211" s="35"/>
    </row>
    <row r="212" s="6" customFormat="1" ht="12.75">
      <c r="D212" s="35"/>
    </row>
    <row r="213" s="6" customFormat="1" ht="12.75">
      <c r="D213" s="35"/>
    </row>
    <row r="214" s="6" customFormat="1" ht="12.75">
      <c r="D214" s="35"/>
    </row>
    <row r="215" s="6" customFormat="1" ht="12.75">
      <c r="D215" s="35"/>
    </row>
    <row r="216" s="6" customFormat="1" ht="12.75">
      <c r="D216" s="35"/>
    </row>
    <row r="217" s="6" customFormat="1" ht="12.75">
      <c r="D217" s="35"/>
    </row>
    <row r="218" s="6" customFormat="1" ht="12.75">
      <c r="D218" s="35"/>
    </row>
    <row r="219" s="6" customFormat="1" ht="12.75">
      <c r="D219" s="35"/>
    </row>
    <row r="220" s="6" customFormat="1" ht="12.75">
      <c r="D220" s="35"/>
    </row>
    <row r="221" s="6" customFormat="1" ht="12.75">
      <c r="D221" s="35"/>
    </row>
    <row r="222" s="6" customFormat="1" ht="12.75">
      <c r="D222" s="35"/>
    </row>
    <row r="223" s="6" customFormat="1" ht="12.75">
      <c r="D223" s="35"/>
    </row>
    <row r="224" s="6" customFormat="1" ht="12.75">
      <c r="D224" s="35"/>
    </row>
    <row r="225" s="6" customFormat="1" ht="12.75">
      <c r="D225" s="35"/>
    </row>
    <row r="226" s="6" customFormat="1" ht="12.75">
      <c r="D226" s="35"/>
    </row>
    <row r="227" s="6" customFormat="1" ht="12.75">
      <c r="D227" s="35"/>
    </row>
    <row r="228" s="6" customFormat="1" ht="12.75">
      <c r="D228" s="35"/>
    </row>
    <row r="229" s="6" customFormat="1" ht="12.75">
      <c r="D229" s="35"/>
    </row>
    <row r="230" s="6" customFormat="1" ht="12.75">
      <c r="D230" s="35"/>
    </row>
    <row r="231" s="6" customFormat="1" ht="12.75">
      <c r="D231" s="35"/>
    </row>
    <row r="232" s="6" customFormat="1" ht="12.75">
      <c r="D232" s="35"/>
    </row>
    <row r="233" s="6" customFormat="1" ht="12.75">
      <c r="D233" s="35"/>
    </row>
    <row r="234" s="6" customFormat="1" ht="12.75">
      <c r="D234" s="35"/>
    </row>
    <row r="235" s="6" customFormat="1" ht="12.75">
      <c r="D235" s="35"/>
    </row>
    <row r="236" s="6" customFormat="1" ht="12.75">
      <c r="D236" s="35"/>
    </row>
    <row r="237" s="6" customFormat="1" ht="12.75">
      <c r="D237" s="35"/>
    </row>
    <row r="238" s="6" customFormat="1" ht="12.75">
      <c r="D238" s="35"/>
    </row>
    <row r="239" s="6" customFormat="1" ht="12.75">
      <c r="D239" s="35"/>
    </row>
    <row r="240" s="6" customFormat="1" ht="12.75">
      <c r="D240" s="35"/>
    </row>
    <row r="241" s="6" customFormat="1" ht="12.75">
      <c r="D241" s="35"/>
    </row>
    <row r="242" s="6" customFormat="1" ht="12.75">
      <c r="D242" s="35"/>
    </row>
    <row r="243" s="6" customFormat="1" ht="12.75">
      <c r="D243" s="35"/>
    </row>
    <row r="244" s="6" customFormat="1" ht="12.75">
      <c r="D244" s="35"/>
    </row>
    <row r="245" s="6" customFormat="1" ht="12.75">
      <c r="D245" s="35"/>
    </row>
    <row r="246" s="6" customFormat="1" ht="12.75">
      <c r="D246" s="35"/>
    </row>
    <row r="247" s="6" customFormat="1" ht="12.75">
      <c r="D247" s="35"/>
    </row>
    <row r="248" s="6" customFormat="1" ht="12.75">
      <c r="D248" s="35"/>
    </row>
    <row r="249" s="6" customFormat="1" ht="12.75">
      <c r="D249" s="35"/>
    </row>
    <row r="250" s="6" customFormat="1" ht="12.75">
      <c r="D250" s="35"/>
    </row>
    <row r="251" s="6" customFormat="1" ht="12.75">
      <c r="D251" s="35"/>
    </row>
    <row r="252" s="6" customFormat="1" ht="12.75">
      <c r="D252" s="35"/>
    </row>
    <row r="253" s="6" customFormat="1" ht="12.75">
      <c r="D253" s="35"/>
    </row>
    <row r="254" s="6" customFormat="1" ht="12.75">
      <c r="D254" s="35"/>
    </row>
    <row r="255" s="6" customFormat="1" ht="12.75">
      <c r="D255" s="35"/>
    </row>
    <row r="256" s="6" customFormat="1" ht="12.75">
      <c r="D256" s="35"/>
    </row>
    <row r="257" s="6" customFormat="1" ht="12.75">
      <c r="D257" s="35"/>
    </row>
    <row r="258" s="6" customFormat="1" ht="12.75">
      <c r="D258" s="35"/>
    </row>
    <row r="259" s="6" customFormat="1" ht="12.75">
      <c r="D259" s="35"/>
    </row>
    <row r="260" s="6" customFormat="1" ht="12.75">
      <c r="D260" s="35"/>
    </row>
    <row r="261" s="6" customFormat="1" ht="12.75">
      <c r="D261" s="35"/>
    </row>
    <row r="262" s="6" customFormat="1" ht="12.75">
      <c r="D262" s="35"/>
    </row>
    <row r="263" s="6" customFormat="1" ht="12.75">
      <c r="D263" s="35"/>
    </row>
    <row r="264" s="6" customFormat="1" ht="12.75">
      <c r="D264" s="35"/>
    </row>
    <row r="265" s="6" customFormat="1" ht="12.75">
      <c r="D265" s="35"/>
    </row>
    <row r="266" s="6" customFormat="1" ht="12.75">
      <c r="D266" s="35"/>
    </row>
    <row r="267" s="6" customFormat="1" ht="12.75">
      <c r="D267" s="35"/>
    </row>
    <row r="268" s="6" customFormat="1" ht="12.75">
      <c r="D268" s="35"/>
    </row>
    <row r="269" s="6" customFormat="1" ht="12.75">
      <c r="D269" s="35"/>
    </row>
    <row r="270" s="6" customFormat="1" ht="12.75">
      <c r="D270" s="35"/>
    </row>
    <row r="271" s="6" customFormat="1" ht="12.75">
      <c r="D271" s="35"/>
    </row>
    <row r="272" s="6" customFormat="1" ht="12.75">
      <c r="D272" s="35"/>
    </row>
    <row r="273" s="6" customFormat="1" ht="12.75">
      <c r="D273" s="35"/>
    </row>
    <row r="274" s="6" customFormat="1" ht="12.75">
      <c r="D274" s="35"/>
    </row>
    <row r="275" s="6" customFormat="1" ht="12.75">
      <c r="D275" s="35"/>
    </row>
    <row r="276" s="6" customFormat="1" ht="12.75">
      <c r="D276" s="35"/>
    </row>
    <row r="277" s="6" customFormat="1" ht="12.75">
      <c r="D277" s="35"/>
    </row>
    <row r="278" s="6" customFormat="1" ht="12.75">
      <c r="D278" s="35"/>
    </row>
    <row r="279" s="6" customFormat="1" ht="12.75">
      <c r="D279" s="35"/>
    </row>
    <row r="280" s="6" customFormat="1" ht="12.75">
      <c r="D280" s="35"/>
    </row>
    <row r="281" s="6" customFormat="1" ht="12.75">
      <c r="D281" s="35"/>
    </row>
    <row r="282" s="6" customFormat="1" ht="12.75">
      <c r="D282" s="35"/>
    </row>
    <row r="283" s="6" customFormat="1" ht="12.75">
      <c r="D283" s="35"/>
    </row>
    <row r="284" s="6" customFormat="1" ht="12.75">
      <c r="D284" s="35"/>
    </row>
    <row r="285" s="6" customFormat="1" ht="12.75">
      <c r="D285" s="35"/>
    </row>
    <row r="286" s="6" customFormat="1" ht="12.75">
      <c r="D286" s="35"/>
    </row>
    <row r="287" s="6" customFormat="1" ht="12.75">
      <c r="D287" s="35"/>
    </row>
    <row r="288" s="6" customFormat="1" ht="12.75">
      <c r="D288" s="35"/>
    </row>
    <row r="289" s="6" customFormat="1" ht="12.75">
      <c r="D289" s="35"/>
    </row>
    <row r="290" s="6" customFormat="1" ht="12.75">
      <c r="D290" s="35"/>
    </row>
    <row r="291" s="6" customFormat="1" ht="12.75">
      <c r="D291" s="35"/>
    </row>
    <row r="292" s="6" customFormat="1" ht="12.75">
      <c r="D292" s="35"/>
    </row>
    <row r="293" s="6" customFormat="1" ht="12.75">
      <c r="D293" s="35"/>
    </row>
    <row r="294" s="6" customFormat="1" ht="12.75">
      <c r="D294" s="35"/>
    </row>
    <row r="295" s="6" customFormat="1" ht="12.75">
      <c r="D295" s="35"/>
    </row>
    <row r="296" s="6" customFormat="1" ht="12.75">
      <c r="D296" s="35"/>
    </row>
    <row r="297" s="6" customFormat="1" ht="12.75">
      <c r="D297" s="35"/>
    </row>
    <row r="298" s="6" customFormat="1" ht="12.75">
      <c r="D298" s="35"/>
    </row>
    <row r="299" s="6" customFormat="1" ht="12.75">
      <c r="D299" s="35"/>
    </row>
    <row r="300" s="6" customFormat="1" ht="12.75">
      <c r="D300" s="35"/>
    </row>
    <row r="301" s="6" customFormat="1" ht="12.75">
      <c r="D301" s="35"/>
    </row>
    <row r="302" s="6" customFormat="1" ht="12.75">
      <c r="D302" s="35"/>
    </row>
    <row r="303" s="6" customFormat="1" ht="12.75">
      <c r="D303" s="35"/>
    </row>
    <row r="304" s="6" customFormat="1" ht="12.75">
      <c r="D304" s="35"/>
    </row>
    <row r="305" s="6" customFormat="1" ht="12.75">
      <c r="D305" s="35"/>
    </row>
    <row r="306" s="6" customFormat="1" ht="12.75">
      <c r="D306" s="35"/>
    </row>
    <row r="307" s="6" customFormat="1" ht="12.75">
      <c r="D307" s="35"/>
    </row>
    <row r="308" s="6" customFormat="1" ht="12.75">
      <c r="D308" s="35"/>
    </row>
    <row r="309" s="6" customFormat="1" ht="12.75">
      <c r="D309" s="35"/>
    </row>
    <row r="310" s="6" customFormat="1" ht="12.75">
      <c r="D310" s="35"/>
    </row>
    <row r="311" s="6" customFormat="1" ht="12.75">
      <c r="D311" s="35"/>
    </row>
    <row r="312" s="6" customFormat="1" ht="12.75">
      <c r="D312" s="35"/>
    </row>
    <row r="313" s="6" customFormat="1" ht="12.75">
      <c r="D313" s="35"/>
    </row>
    <row r="314" s="6" customFormat="1" ht="12.75">
      <c r="D314" s="35"/>
    </row>
    <row r="315" s="6" customFormat="1" ht="12.75">
      <c r="D315" s="35"/>
    </row>
    <row r="316" s="6" customFormat="1" ht="12.75">
      <c r="D316" s="35"/>
    </row>
    <row r="317" s="6" customFormat="1" ht="12.75">
      <c r="D317" s="35"/>
    </row>
    <row r="318" s="6" customFormat="1" ht="12.75">
      <c r="D318" s="35"/>
    </row>
    <row r="319" s="6" customFormat="1" ht="12.75">
      <c r="D319" s="35"/>
    </row>
    <row r="320" s="6" customFormat="1" ht="12.75">
      <c r="D320" s="35"/>
    </row>
    <row r="321" s="6" customFormat="1" ht="12.75">
      <c r="D321" s="35"/>
    </row>
    <row r="322" s="6" customFormat="1" ht="12.75">
      <c r="D322" s="35"/>
    </row>
    <row r="323" s="6" customFormat="1" ht="12.75">
      <c r="D323" s="35"/>
    </row>
    <row r="324" s="6" customFormat="1" ht="12.75">
      <c r="D324" s="35"/>
    </row>
    <row r="325" s="6" customFormat="1" ht="12.75">
      <c r="D325" s="35"/>
    </row>
    <row r="326" s="6" customFormat="1" ht="12.75">
      <c r="D326" s="35"/>
    </row>
    <row r="327" s="6" customFormat="1" ht="12.75">
      <c r="D327" s="35"/>
    </row>
    <row r="328" s="6" customFormat="1" ht="12.75">
      <c r="D328" s="35"/>
    </row>
    <row r="329" s="6" customFormat="1" ht="12.75">
      <c r="D329" s="35"/>
    </row>
    <row r="330" s="6" customFormat="1" ht="12.75">
      <c r="D330" s="35"/>
    </row>
    <row r="331" s="6" customFormat="1" ht="12.75">
      <c r="D331" s="35"/>
    </row>
    <row r="332" s="6" customFormat="1" ht="12.75">
      <c r="D332" s="35"/>
    </row>
    <row r="333" s="6" customFormat="1" ht="12.75">
      <c r="D333" s="35"/>
    </row>
    <row r="334" s="6" customFormat="1" ht="12.75">
      <c r="D334" s="35"/>
    </row>
    <row r="335" s="6" customFormat="1" ht="12.75">
      <c r="D335" s="35"/>
    </row>
    <row r="336" s="6" customFormat="1" ht="12.75">
      <c r="D336" s="35"/>
    </row>
    <row r="337" s="6" customFormat="1" ht="12.75">
      <c r="D337" s="35"/>
    </row>
    <row r="338" s="6" customFormat="1" ht="12.75">
      <c r="D338" s="35"/>
    </row>
    <row r="339" s="6" customFormat="1" ht="12.75">
      <c r="D339" s="35"/>
    </row>
    <row r="340" s="6" customFormat="1" ht="12.75">
      <c r="D340" s="35"/>
    </row>
    <row r="341" s="6" customFormat="1" ht="12.75">
      <c r="D341" s="35"/>
    </row>
    <row r="342" s="6" customFormat="1" ht="12.75">
      <c r="D342" s="35"/>
    </row>
    <row r="343" s="6" customFormat="1" ht="12.75">
      <c r="D343" s="35"/>
    </row>
    <row r="344" s="6" customFormat="1" ht="12.75">
      <c r="D344" s="35"/>
    </row>
    <row r="345" s="6" customFormat="1" ht="12.75">
      <c r="D345" s="35"/>
    </row>
    <row r="346" s="6" customFormat="1" ht="12.75">
      <c r="D346" s="35"/>
    </row>
    <row r="347" s="6" customFormat="1" ht="12.75">
      <c r="D347" s="35"/>
    </row>
    <row r="348" s="6" customFormat="1" ht="12.75">
      <c r="D348" s="35"/>
    </row>
    <row r="349" s="6" customFormat="1" ht="12.75">
      <c r="D349" s="35"/>
    </row>
    <row r="350" s="6" customFormat="1" ht="12.75">
      <c r="D350" s="35"/>
    </row>
    <row r="351" s="6" customFormat="1" ht="12.75">
      <c r="D351" s="35"/>
    </row>
    <row r="352" s="6" customFormat="1" ht="12.75">
      <c r="D352" s="35"/>
    </row>
    <row r="353" s="6" customFormat="1" ht="12.75">
      <c r="D353" s="35"/>
    </row>
    <row r="354" s="6" customFormat="1" ht="12.75">
      <c r="D354" s="35"/>
    </row>
    <row r="355" s="6" customFormat="1" ht="12.75">
      <c r="D355" s="35"/>
    </row>
    <row r="356" s="6" customFormat="1" ht="12.75">
      <c r="D356" s="35"/>
    </row>
    <row r="357" s="6" customFormat="1" ht="12.75">
      <c r="D357" s="35"/>
    </row>
    <row r="358" s="6" customFormat="1" ht="12.75">
      <c r="D358" s="35"/>
    </row>
    <row r="359" s="6" customFormat="1" ht="12.75">
      <c r="D359" s="35"/>
    </row>
    <row r="360" s="6" customFormat="1" ht="12.75">
      <c r="D360" s="35"/>
    </row>
    <row r="361" s="6" customFormat="1" ht="12.75">
      <c r="D361" s="35"/>
    </row>
    <row r="362" s="6" customFormat="1" ht="12.75">
      <c r="D362" s="35"/>
    </row>
    <row r="363" s="6" customFormat="1" ht="12.75">
      <c r="D363" s="35"/>
    </row>
    <row r="364" s="6" customFormat="1" ht="12.75">
      <c r="D364" s="35"/>
    </row>
    <row r="365" s="6" customFormat="1" ht="12.75">
      <c r="D365" s="35"/>
    </row>
    <row r="366" s="6" customFormat="1" ht="12.75">
      <c r="D366" s="35"/>
    </row>
    <row r="367" s="6" customFormat="1" ht="12.75">
      <c r="D367" s="35"/>
    </row>
    <row r="368" s="6" customFormat="1" ht="12.75">
      <c r="D368" s="35"/>
    </row>
    <row r="369" s="6" customFormat="1" ht="12.75">
      <c r="D369" s="35"/>
    </row>
    <row r="370" s="6" customFormat="1" ht="12.75">
      <c r="D370" s="35"/>
    </row>
    <row r="371" s="6" customFormat="1" ht="12.75">
      <c r="D371" s="35"/>
    </row>
    <row r="372" s="6" customFormat="1" ht="12.75">
      <c r="D372" s="35"/>
    </row>
    <row r="373" s="6" customFormat="1" ht="12.75">
      <c r="D373" s="35"/>
    </row>
    <row r="374" s="6" customFormat="1" ht="12.75">
      <c r="D374" s="35"/>
    </row>
    <row r="375" s="6" customFormat="1" ht="12.75">
      <c r="D375" s="35"/>
    </row>
    <row r="376" s="6" customFormat="1" ht="12.75">
      <c r="D376" s="35"/>
    </row>
    <row r="377" s="6" customFormat="1" ht="12.75">
      <c r="D377" s="35"/>
    </row>
    <row r="378" s="6" customFormat="1" ht="12.75">
      <c r="D378" s="35"/>
    </row>
    <row r="379" s="6" customFormat="1" ht="12.75">
      <c r="D379" s="35"/>
    </row>
    <row r="380" s="6" customFormat="1" ht="12.75">
      <c r="D380" s="35"/>
    </row>
    <row r="381" s="6" customFormat="1" ht="12.75">
      <c r="D381" s="35"/>
    </row>
    <row r="382" s="6" customFormat="1" ht="12.75">
      <c r="D382" s="35"/>
    </row>
    <row r="383" s="6" customFormat="1" ht="12.75">
      <c r="D383" s="35"/>
    </row>
    <row r="384" s="6" customFormat="1" ht="12.75">
      <c r="D384" s="35"/>
    </row>
    <row r="385" s="6" customFormat="1" ht="12.75">
      <c r="D385" s="35"/>
    </row>
    <row r="386" s="6" customFormat="1" ht="12.75">
      <c r="D386" s="35"/>
    </row>
    <row r="387" s="6" customFormat="1" ht="12.75">
      <c r="D387" s="35"/>
    </row>
    <row r="388" s="6" customFormat="1" ht="12.75">
      <c r="D388" s="35"/>
    </row>
    <row r="389" s="6" customFormat="1" ht="12.75">
      <c r="D389" s="35"/>
    </row>
    <row r="390" s="6" customFormat="1" ht="12.75">
      <c r="D390" s="35"/>
    </row>
    <row r="391" s="6" customFormat="1" ht="12.75">
      <c r="D391" s="35"/>
    </row>
    <row r="392" s="6" customFormat="1" ht="12.75">
      <c r="D392" s="35"/>
    </row>
    <row r="393" s="6" customFormat="1" ht="12.75">
      <c r="D393" s="35"/>
    </row>
    <row r="394" s="6" customFormat="1" ht="12.75">
      <c r="D394" s="35"/>
    </row>
    <row r="395" s="6" customFormat="1" ht="12.75">
      <c r="D395" s="35"/>
    </row>
    <row r="396" s="6" customFormat="1" ht="12.75">
      <c r="D396" s="35"/>
    </row>
    <row r="397" s="6" customFormat="1" ht="12.75">
      <c r="D397" s="35"/>
    </row>
    <row r="398" s="6" customFormat="1" ht="12.75">
      <c r="D398" s="35"/>
    </row>
    <row r="399" s="6" customFormat="1" ht="12.75">
      <c r="D399" s="35"/>
    </row>
    <row r="400" s="6" customFormat="1" ht="12.75">
      <c r="D400" s="35"/>
    </row>
    <row r="401" s="6" customFormat="1" ht="12.75">
      <c r="D401" s="35"/>
    </row>
    <row r="402" s="6" customFormat="1" ht="12.75">
      <c r="D402" s="35"/>
    </row>
    <row r="403" s="6" customFormat="1" ht="12.75">
      <c r="D403" s="35"/>
    </row>
    <row r="404" s="6" customFormat="1" ht="12.75">
      <c r="D404" s="35"/>
    </row>
    <row r="405" s="6" customFormat="1" ht="12.75">
      <c r="D405" s="35"/>
    </row>
    <row r="406" s="6" customFormat="1" ht="12.75">
      <c r="D406" s="35"/>
    </row>
    <row r="407" s="6" customFormat="1" ht="12.75">
      <c r="D407" s="35"/>
    </row>
    <row r="408" s="6" customFormat="1" ht="12.75">
      <c r="D408" s="35"/>
    </row>
    <row r="409" s="6" customFormat="1" ht="12.75">
      <c r="D409" s="35"/>
    </row>
    <row r="410" s="6" customFormat="1" ht="12.75">
      <c r="D410" s="35"/>
    </row>
    <row r="411" s="6" customFormat="1" ht="12.75">
      <c r="D411" s="35"/>
    </row>
    <row r="412" s="6" customFormat="1" ht="12.75">
      <c r="D412" s="35"/>
    </row>
    <row r="413" s="6" customFormat="1" ht="12.75">
      <c r="D413" s="35"/>
    </row>
    <row r="414" s="6" customFormat="1" ht="12.75">
      <c r="D414" s="35"/>
    </row>
    <row r="415" s="6" customFormat="1" ht="12.75">
      <c r="D415" s="35"/>
    </row>
    <row r="416" s="6" customFormat="1" ht="12.75">
      <c r="D416" s="35"/>
    </row>
    <row r="417" s="6" customFormat="1" ht="12.75">
      <c r="D417" s="35"/>
    </row>
    <row r="418" s="6" customFormat="1" ht="12.75">
      <c r="D418" s="35"/>
    </row>
    <row r="419" s="6" customFormat="1" ht="12.75">
      <c r="D419" s="35"/>
    </row>
    <row r="420" s="6" customFormat="1" ht="12.75">
      <c r="D420" s="35"/>
    </row>
    <row r="421" s="6" customFormat="1" ht="12.75">
      <c r="D421" s="35"/>
    </row>
    <row r="422" s="6" customFormat="1" ht="12.75">
      <c r="D422" s="35"/>
    </row>
    <row r="423" s="6" customFormat="1" ht="12.75">
      <c r="D423" s="35"/>
    </row>
    <row r="424" s="6" customFormat="1" ht="12.75">
      <c r="D424" s="35"/>
    </row>
    <row r="425" s="6" customFormat="1" ht="12.75">
      <c r="D425" s="35"/>
    </row>
    <row r="426" s="6" customFormat="1" ht="12.75">
      <c r="D426" s="35"/>
    </row>
    <row r="427" s="6" customFormat="1" ht="12.75">
      <c r="D427" s="35"/>
    </row>
    <row r="428" s="6" customFormat="1" ht="12.75">
      <c r="D428" s="35"/>
    </row>
    <row r="429" s="6" customFormat="1" ht="12.75">
      <c r="D429" s="35"/>
    </row>
    <row r="430" s="6" customFormat="1" ht="12.75">
      <c r="D430" s="35"/>
    </row>
    <row r="431" s="6" customFormat="1" ht="12.75">
      <c r="D431" s="35"/>
    </row>
    <row r="432" s="6" customFormat="1" ht="12.75">
      <c r="D432" s="35"/>
    </row>
    <row r="433" s="6" customFormat="1" ht="12.75">
      <c r="D433" s="35"/>
    </row>
    <row r="434" s="6" customFormat="1" ht="12.75">
      <c r="D434" s="35"/>
    </row>
    <row r="435" s="6" customFormat="1" ht="12.75">
      <c r="D435" s="35"/>
    </row>
    <row r="436" s="6" customFormat="1" ht="12.75">
      <c r="D436" s="35"/>
    </row>
    <row r="437" s="6" customFormat="1" ht="12.75">
      <c r="D437" s="35"/>
    </row>
    <row r="438" s="6" customFormat="1" ht="12.75">
      <c r="D438" s="35"/>
    </row>
    <row r="439" s="6" customFormat="1" ht="12.75">
      <c r="D439" s="35"/>
    </row>
    <row r="440" s="6" customFormat="1" ht="12.75">
      <c r="D440" s="35"/>
    </row>
    <row r="441" s="6" customFormat="1" ht="12.75">
      <c r="D441" s="35"/>
    </row>
    <row r="442" s="6" customFormat="1" ht="12.75">
      <c r="D442" s="35"/>
    </row>
    <row r="443" s="6" customFormat="1" ht="12.75">
      <c r="D443" s="35"/>
    </row>
    <row r="444" s="6" customFormat="1" ht="12.75">
      <c r="D444" s="35"/>
    </row>
    <row r="445" s="6" customFormat="1" ht="12.75">
      <c r="D445" s="35"/>
    </row>
    <row r="446" s="6" customFormat="1" ht="12.75">
      <c r="D446" s="35"/>
    </row>
    <row r="447" s="6" customFormat="1" ht="12.75">
      <c r="D447" s="35"/>
    </row>
    <row r="448" s="6" customFormat="1" ht="12.75">
      <c r="D448" s="35"/>
    </row>
    <row r="449" s="6" customFormat="1" ht="12.75">
      <c r="D449" s="35"/>
    </row>
    <row r="450" s="6" customFormat="1" ht="12.75">
      <c r="D450" s="35"/>
    </row>
    <row r="451" s="6" customFormat="1" ht="12.75">
      <c r="D451" s="35"/>
    </row>
    <row r="452" s="6" customFormat="1" ht="12.75">
      <c r="D452" s="35"/>
    </row>
    <row r="453" s="6" customFormat="1" ht="12.75">
      <c r="D453" s="35"/>
    </row>
    <row r="454" s="6" customFormat="1" ht="12.75">
      <c r="D454" s="35"/>
    </row>
    <row r="455" s="6" customFormat="1" ht="12.75">
      <c r="D455" s="35"/>
    </row>
    <row r="456" s="6" customFormat="1" ht="12.75">
      <c r="D456" s="35"/>
    </row>
    <row r="457" s="6" customFormat="1" ht="12.75">
      <c r="D457" s="35"/>
    </row>
    <row r="458" s="6" customFormat="1" ht="12.75">
      <c r="D458" s="35"/>
    </row>
    <row r="459" s="6" customFormat="1" ht="12.75">
      <c r="D459" s="35"/>
    </row>
    <row r="460" s="6" customFormat="1" ht="12.75">
      <c r="D460" s="35"/>
    </row>
    <row r="461" s="6" customFormat="1" ht="12.75">
      <c r="D461" s="35"/>
    </row>
    <row r="462" s="6" customFormat="1" ht="12.75">
      <c r="D462" s="35"/>
    </row>
    <row r="463" s="6" customFormat="1" ht="12.75">
      <c r="D463" s="35"/>
    </row>
    <row r="464" s="6" customFormat="1" ht="12.75">
      <c r="D464" s="35"/>
    </row>
    <row r="465" s="6" customFormat="1" ht="12.75">
      <c r="D465" s="35"/>
    </row>
    <row r="466" s="6" customFormat="1" ht="12.75">
      <c r="D466" s="35"/>
    </row>
    <row r="467" s="6" customFormat="1" ht="12.75">
      <c r="D467" s="35"/>
    </row>
    <row r="468" s="6" customFormat="1" ht="12.75">
      <c r="D468" s="35"/>
    </row>
    <row r="469" s="6" customFormat="1" ht="12.75">
      <c r="D469" s="35"/>
    </row>
    <row r="470" s="6" customFormat="1" ht="12.75">
      <c r="D470" s="35"/>
    </row>
    <row r="471" s="6" customFormat="1" ht="12.75">
      <c r="D471" s="35"/>
    </row>
    <row r="472" s="6" customFormat="1" ht="12.75">
      <c r="D472" s="35"/>
    </row>
    <row r="473" s="6" customFormat="1" ht="12.75">
      <c r="D473" s="35"/>
    </row>
    <row r="474" s="6" customFormat="1" ht="12.75">
      <c r="D474" s="35"/>
    </row>
    <row r="475" s="6" customFormat="1" ht="12.75">
      <c r="D475" s="35"/>
    </row>
    <row r="476" s="6" customFormat="1" ht="12.75">
      <c r="D476" s="35"/>
    </row>
    <row r="477" s="6" customFormat="1" ht="12.75">
      <c r="D477" s="35"/>
    </row>
    <row r="478" s="6" customFormat="1" ht="12.75">
      <c r="D478" s="35"/>
    </row>
    <row r="479" s="6" customFormat="1" ht="12.75">
      <c r="D479" s="35"/>
    </row>
    <row r="480" s="6" customFormat="1" ht="12.75">
      <c r="D480" s="35"/>
    </row>
    <row r="481" s="6" customFormat="1" ht="12.75">
      <c r="D481" s="35"/>
    </row>
    <row r="482" s="6" customFormat="1" ht="12.75">
      <c r="D482" s="35"/>
    </row>
    <row r="483" s="6" customFormat="1" ht="12.75">
      <c r="D483" s="35"/>
    </row>
    <row r="484" s="6" customFormat="1" ht="12.75">
      <c r="D484" s="35"/>
    </row>
    <row r="485" s="6" customFormat="1" ht="12.75">
      <c r="D485" s="35"/>
    </row>
    <row r="486" s="6" customFormat="1" ht="12.75">
      <c r="D486" s="35"/>
    </row>
    <row r="487" s="6" customFormat="1" ht="12.75">
      <c r="D487" s="35"/>
    </row>
    <row r="488" s="6" customFormat="1" ht="12.75">
      <c r="D488" s="35"/>
    </row>
    <row r="489" s="6" customFormat="1" ht="12.75">
      <c r="D489" s="35"/>
    </row>
    <row r="490" s="6" customFormat="1" ht="12.75">
      <c r="D490" s="35"/>
    </row>
    <row r="491" s="6" customFormat="1" ht="12.75">
      <c r="D491" s="35"/>
    </row>
    <row r="492" s="6" customFormat="1" ht="12.75">
      <c r="D492" s="35"/>
    </row>
    <row r="493" s="6" customFormat="1" ht="12.75">
      <c r="D493" s="35"/>
    </row>
    <row r="494" s="6" customFormat="1" ht="12.75">
      <c r="D494" s="35"/>
    </row>
    <row r="495" s="6" customFormat="1" ht="12.75">
      <c r="D495" s="35"/>
    </row>
    <row r="496" s="6" customFormat="1" ht="12.75">
      <c r="D496" s="35"/>
    </row>
    <row r="497" s="6" customFormat="1" ht="12.75">
      <c r="D497" s="35"/>
    </row>
    <row r="498" s="6" customFormat="1" ht="12.75">
      <c r="D498" s="35"/>
    </row>
    <row r="499" s="6" customFormat="1" ht="12.75">
      <c r="D499" s="35"/>
    </row>
    <row r="500" s="6" customFormat="1" ht="12.75">
      <c r="D500" s="35"/>
    </row>
    <row r="501" s="6" customFormat="1" ht="12.75">
      <c r="D501" s="35"/>
    </row>
    <row r="502" s="6" customFormat="1" ht="12.75">
      <c r="D502" s="35"/>
    </row>
    <row r="503" s="6" customFormat="1" ht="12.75">
      <c r="D503" s="35"/>
    </row>
    <row r="504" s="6" customFormat="1" ht="12.75">
      <c r="D504" s="35"/>
    </row>
    <row r="505" s="6" customFormat="1" ht="12.75">
      <c r="D505" s="35"/>
    </row>
    <row r="506" s="6" customFormat="1" ht="12.75">
      <c r="D506" s="35"/>
    </row>
    <row r="507" s="6" customFormat="1" ht="12.75">
      <c r="D507" s="35"/>
    </row>
    <row r="508" s="6" customFormat="1" ht="12.75">
      <c r="D508" s="35"/>
    </row>
    <row r="509" s="6" customFormat="1" ht="12.75">
      <c r="D509" s="35"/>
    </row>
    <row r="510" s="6" customFormat="1" ht="12.75">
      <c r="D510" s="35"/>
    </row>
    <row r="511" s="6" customFormat="1" ht="12.75">
      <c r="D511" s="35"/>
    </row>
    <row r="512" s="6" customFormat="1" ht="12.75">
      <c r="D512" s="35"/>
    </row>
    <row r="513" s="6" customFormat="1" ht="12.75">
      <c r="D513" s="35"/>
    </row>
    <row r="514" s="6" customFormat="1" ht="12.75">
      <c r="D514" s="35"/>
    </row>
    <row r="515" s="6" customFormat="1" ht="12.75">
      <c r="D515" s="35"/>
    </row>
    <row r="516" s="6" customFormat="1" ht="12.75">
      <c r="D516" s="35"/>
    </row>
    <row r="517" s="6" customFormat="1" ht="12.75">
      <c r="D517" s="35"/>
    </row>
    <row r="518" s="6" customFormat="1" ht="12.75">
      <c r="D518" s="35"/>
    </row>
    <row r="519" s="6" customFormat="1" ht="12.75">
      <c r="D519" s="35"/>
    </row>
    <row r="520" s="6" customFormat="1" ht="12.75">
      <c r="D520" s="35"/>
    </row>
    <row r="521" s="6" customFormat="1" ht="12.75">
      <c r="D521" s="35"/>
    </row>
    <row r="522" s="6" customFormat="1" ht="12.75">
      <c r="D522" s="35"/>
    </row>
    <row r="523" s="6" customFormat="1" ht="12.75">
      <c r="D523" s="35"/>
    </row>
    <row r="524" s="6" customFormat="1" ht="12.75">
      <c r="D524" s="35"/>
    </row>
    <row r="525" s="6" customFormat="1" ht="12.75">
      <c r="D525" s="35"/>
    </row>
    <row r="526" s="6" customFormat="1" ht="12.75">
      <c r="D526" s="35"/>
    </row>
    <row r="527" s="6" customFormat="1" ht="12.75">
      <c r="D527" s="35"/>
    </row>
    <row r="528" s="6" customFormat="1" ht="12.75">
      <c r="D528" s="35"/>
    </row>
    <row r="529" s="6" customFormat="1" ht="12.75">
      <c r="D529" s="35"/>
    </row>
    <row r="530" s="6" customFormat="1" ht="12.75">
      <c r="D530" s="35"/>
    </row>
    <row r="531" s="6" customFormat="1" ht="12.75">
      <c r="D531" s="35"/>
    </row>
    <row r="532" s="6" customFormat="1" ht="12.75">
      <c r="D532" s="35"/>
    </row>
    <row r="533" s="6" customFormat="1" ht="12.75">
      <c r="D533" s="35"/>
    </row>
    <row r="534" s="6" customFormat="1" ht="12.75">
      <c r="D534" s="35"/>
    </row>
    <row r="535" s="6" customFormat="1" ht="12.75">
      <c r="D535" s="35"/>
    </row>
    <row r="536" s="6" customFormat="1" ht="12.75">
      <c r="D536" s="35"/>
    </row>
    <row r="537" s="6" customFormat="1" ht="12.75">
      <c r="D537" s="35"/>
    </row>
    <row r="538" s="6" customFormat="1" ht="12.75">
      <c r="D538" s="35"/>
    </row>
    <row r="539" s="6" customFormat="1" ht="12.75">
      <c r="D539" s="35"/>
    </row>
    <row r="540" s="6" customFormat="1" ht="12.75">
      <c r="D540" s="35"/>
    </row>
    <row r="541" s="6" customFormat="1" ht="12.75">
      <c r="D541" s="35"/>
    </row>
    <row r="542" s="6" customFormat="1" ht="12.75">
      <c r="D542" s="35"/>
    </row>
    <row r="543" s="6" customFormat="1" ht="12.75">
      <c r="D543" s="35"/>
    </row>
    <row r="544" s="6" customFormat="1" ht="12.75">
      <c r="D544" s="35"/>
    </row>
    <row r="545" s="6" customFormat="1" ht="12.75">
      <c r="D545" s="35"/>
    </row>
    <row r="546" s="6" customFormat="1" ht="12.75">
      <c r="D546" s="35"/>
    </row>
    <row r="547" s="6" customFormat="1" ht="12.75">
      <c r="D547" s="35"/>
    </row>
    <row r="548" s="6" customFormat="1" ht="12.75">
      <c r="D548" s="35"/>
    </row>
    <row r="549" s="6" customFormat="1" ht="12.75">
      <c r="D549" s="35"/>
    </row>
    <row r="550" s="6" customFormat="1" ht="12.75">
      <c r="D550" s="35"/>
    </row>
    <row r="551" s="6" customFormat="1" ht="12.75">
      <c r="D551" s="35"/>
    </row>
    <row r="552" s="6" customFormat="1" ht="12.75">
      <c r="D552" s="35"/>
    </row>
    <row r="553" s="6" customFormat="1" ht="12.75">
      <c r="D553" s="35"/>
    </row>
    <row r="554" s="6" customFormat="1" ht="12.75">
      <c r="D554" s="35"/>
    </row>
    <row r="555" s="6" customFormat="1" ht="12.75">
      <c r="D555" s="35"/>
    </row>
    <row r="556" s="6" customFormat="1" ht="12.75">
      <c r="D556" s="35"/>
    </row>
    <row r="557" s="6" customFormat="1" ht="12.75">
      <c r="D557" s="35"/>
    </row>
    <row r="558" s="6" customFormat="1" ht="12.75">
      <c r="D558" s="35"/>
    </row>
    <row r="559" s="6" customFormat="1" ht="12.75">
      <c r="D559" s="35"/>
    </row>
    <row r="560" s="6" customFormat="1" ht="12.75">
      <c r="D560" s="35"/>
    </row>
    <row r="561" s="6" customFormat="1" ht="12.75">
      <c r="D561" s="35"/>
    </row>
    <row r="562" s="6" customFormat="1" ht="12.75">
      <c r="D562" s="35"/>
    </row>
    <row r="563" s="6" customFormat="1" ht="12.75">
      <c r="D563" s="35"/>
    </row>
    <row r="564" s="6" customFormat="1" ht="12.75">
      <c r="D564" s="35"/>
    </row>
    <row r="565" s="6" customFormat="1" ht="12.75">
      <c r="D565" s="35"/>
    </row>
    <row r="566" s="6" customFormat="1" ht="12.75">
      <c r="D566" s="35"/>
    </row>
    <row r="567" s="6" customFormat="1" ht="12.75">
      <c r="D567" s="35"/>
    </row>
    <row r="568" s="6" customFormat="1" ht="12.75">
      <c r="D568" s="35"/>
    </row>
    <row r="569" s="6" customFormat="1" ht="12.75">
      <c r="D569" s="35"/>
    </row>
    <row r="570" s="6" customFormat="1" ht="12.75">
      <c r="D570" s="35"/>
    </row>
    <row r="571" s="6" customFormat="1" ht="12.75">
      <c r="D571" s="35"/>
    </row>
    <row r="572" s="6" customFormat="1" ht="12.75">
      <c r="D572" s="35"/>
    </row>
    <row r="573" s="6" customFormat="1" ht="12.75">
      <c r="D573" s="35"/>
    </row>
    <row r="574" s="6" customFormat="1" ht="12.75">
      <c r="D574" s="35"/>
    </row>
    <row r="575" s="6" customFormat="1" ht="12.75">
      <c r="D575" s="35"/>
    </row>
    <row r="576" s="6" customFormat="1" ht="12.75">
      <c r="D576" s="35"/>
    </row>
    <row r="577" s="6" customFormat="1" ht="12.75">
      <c r="D577" s="35"/>
    </row>
    <row r="578" s="6" customFormat="1" ht="12.75">
      <c r="D578" s="35"/>
    </row>
    <row r="579" s="6" customFormat="1" ht="12.75">
      <c r="D579" s="35"/>
    </row>
    <row r="580" s="6" customFormat="1" ht="12.75">
      <c r="D580" s="35"/>
    </row>
    <row r="581" s="6" customFormat="1" ht="12.75">
      <c r="D581" s="35"/>
    </row>
    <row r="582" s="6" customFormat="1" ht="12.75">
      <c r="D582" s="35"/>
    </row>
    <row r="583" s="6" customFormat="1" ht="12.75">
      <c r="D583" s="35"/>
    </row>
    <row r="584" s="6" customFormat="1" ht="12.75">
      <c r="D584" s="35"/>
    </row>
    <row r="585" s="6" customFormat="1" ht="12.75">
      <c r="D585" s="35"/>
    </row>
    <row r="586" s="6" customFormat="1" ht="12.75">
      <c r="D586" s="35"/>
    </row>
    <row r="587" s="6" customFormat="1" ht="12.75">
      <c r="D587" s="35"/>
    </row>
    <row r="588" s="6" customFormat="1" ht="12.75">
      <c r="D588" s="35"/>
    </row>
    <row r="589" s="6" customFormat="1" ht="12.75">
      <c r="D589" s="35"/>
    </row>
    <row r="590" s="6" customFormat="1" ht="12.75">
      <c r="D590" s="35"/>
    </row>
    <row r="591" s="6" customFormat="1" ht="12.75">
      <c r="D591" s="35"/>
    </row>
    <row r="592" s="6" customFormat="1" ht="12.75">
      <c r="D592" s="35"/>
    </row>
    <row r="593" s="6" customFormat="1" ht="12.75">
      <c r="D593" s="35"/>
    </row>
    <row r="594" s="6" customFormat="1" ht="12.75">
      <c r="D594" s="35"/>
    </row>
    <row r="595" s="6" customFormat="1" ht="12.75">
      <c r="D595" s="35"/>
    </row>
    <row r="596" s="6" customFormat="1" ht="12.75">
      <c r="D596" s="35"/>
    </row>
    <row r="597" s="6" customFormat="1" ht="12.75">
      <c r="D597" s="35"/>
    </row>
    <row r="598" s="6" customFormat="1" ht="12.75">
      <c r="D598" s="35"/>
    </row>
    <row r="599" s="6" customFormat="1" ht="12.75">
      <c r="D599" s="35"/>
    </row>
    <row r="600" s="6" customFormat="1" ht="12.75">
      <c r="D600" s="35"/>
    </row>
    <row r="601" s="6" customFormat="1" ht="12.75">
      <c r="D601" s="35"/>
    </row>
    <row r="602" s="6" customFormat="1" ht="12.75">
      <c r="D602" s="35"/>
    </row>
    <row r="603" s="6" customFormat="1" ht="12.75">
      <c r="D603" s="35"/>
    </row>
    <row r="604" s="6" customFormat="1" ht="12.75">
      <c r="D604" s="35"/>
    </row>
    <row r="605" s="6" customFormat="1" ht="12.75">
      <c r="D605" s="35"/>
    </row>
    <row r="606" s="6" customFormat="1" ht="12.75">
      <c r="D606" s="35"/>
    </row>
    <row r="607" s="6" customFormat="1" ht="12.75">
      <c r="D607" s="35"/>
    </row>
    <row r="608" s="6" customFormat="1" ht="12.75">
      <c r="D608" s="35"/>
    </row>
    <row r="609" s="6" customFormat="1" ht="12.75">
      <c r="D609" s="35"/>
    </row>
    <row r="610" s="6" customFormat="1" ht="12.75">
      <c r="D610" s="35"/>
    </row>
    <row r="611" s="6" customFormat="1" ht="12.75">
      <c r="D611" s="35"/>
    </row>
    <row r="612" s="6" customFormat="1" ht="12.75">
      <c r="D612" s="35"/>
    </row>
    <row r="613" s="6" customFormat="1" ht="12.75">
      <c r="D613" s="35"/>
    </row>
    <row r="614" s="6" customFormat="1" ht="12.75">
      <c r="D614" s="35"/>
    </row>
    <row r="615" s="6" customFormat="1" ht="12.75">
      <c r="D615" s="35"/>
    </row>
    <row r="616" s="6" customFormat="1" ht="12.75">
      <c r="D616" s="35"/>
    </row>
    <row r="617" s="6" customFormat="1" ht="12.75">
      <c r="D617" s="35"/>
    </row>
    <row r="618" s="6" customFormat="1" ht="12.75">
      <c r="D618" s="35"/>
    </row>
    <row r="619" s="6" customFormat="1" ht="12.75">
      <c r="D619" s="35"/>
    </row>
    <row r="620" s="6" customFormat="1" ht="12.75">
      <c r="D620" s="35"/>
    </row>
    <row r="621" s="6" customFormat="1" ht="12.75">
      <c r="D621" s="35"/>
    </row>
    <row r="622" s="6" customFormat="1" ht="12.75">
      <c r="D622" s="35"/>
    </row>
    <row r="623" s="6" customFormat="1" ht="12.75">
      <c r="D623" s="35"/>
    </row>
    <row r="624" s="6" customFormat="1" ht="12.75">
      <c r="D624" s="35"/>
    </row>
    <row r="625" s="6" customFormat="1" ht="12.75">
      <c r="D625" s="35"/>
    </row>
    <row r="626" s="6" customFormat="1" ht="12.75">
      <c r="D626" s="35"/>
    </row>
    <row r="627" s="6" customFormat="1" ht="12.75">
      <c r="D627" s="35"/>
    </row>
    <row r="628" s="6" customFormat="1" ht="12.75">
      <c r="D628" s="35"/>
    </row>
    <row r="629" s="6" customFormat="1" ht="12.75">
      <c r="D629" s="35"/>
    </row>
    <row r="630" s="6" customFormat="1" ht="12.75">
      <c r="D630" s="35"/>
    </row>
    <row r="631" s="6" customFormat="1" ht="12.75">
      <c r="D631" s="35"/>
    </row>
    <row r="632" s="6" customFormat="1" ht="12.75">
      <c r="D632" s="35"/>
    </row>
    <row r="633" s="6" customFormat="1" ht="12.75">
      <c r="D633" s="35"/>
    </row>
    <row r="634" s="6" customFormat="1" ht="12.75">
      <c r="D634" s="35"/>
    </row>
    <row r="635" s="6" customFormat="1" ht="12.75">
      <c r="D635" s="35"/>
    </row>
    <row r="636" s="6" customFormat="1" ht="12.75">
      <c r="D636" s="35"/>
    </row>
    <row r="637" s="6" customFormat="1" ht="12.75">
      <c r="D637" s="35"/>
    </row>
    <row r="638" s="6" customFormat="1" ht="12.75">
      <c r="D638" s="35"/>
    </row>
    <row r="639" s="6" customFormat="1" ht="12.75">
      <c r="D639" s="35"/>
    </row>
    <row r="640" s="6" customFormat="1" ht="12.75">
      <c r="D640" s="35"/>
    </row>
    <row r="641" s="6" customFormat="1" ht="12.75">
      <c r="D641" s="35"/>
    </row>
    <row r="642" s="6" customFormat="1" ht="12.75">
      <c r="D642" s="35"/>
    </row>
    <row r="643" s="6" customFormat="1" ht="12.75">
      <c r="D643" s="35"/>
    </row>
    <row r="644" s="6" customFormat="1" ht="12.75">
      <c r="D644" s="35"/>
    </row>
    <row r="645" s="6" customFormat="1" ht="12.75">
      <c r="D645" s="35"/>
    </row>
    <row r="646" s="6" customFormat="1" ht="12.75">
      <c r="D646" s="35"/>
    </row>
    <row r="647" s="6" customFormat="1" ht="12.75">
      <c r="D647" s="35"/>
    </row>
    <row r="648" s="6" customFormat="1" ht="12.75">
      <c r="D648" s="35"/>
    </row>
    <row r="649" s="6" customFormat="1" ht="12.75">
      <c r="D649" s="35"/>
    </row>
    <row r="650" s="6" customFormat="1" ht="12.75">
      <c r="D650" s="35"/>
    </row>
    <row r="651" s="6" customFormat="1" ht="12.75">
      <c r="D651" s="35"/>
    </row>
    <row r="652" s="6" customFormat="1" ht="12.75">
      <c r="D652" s="35"/>
    </row>
    <row r="653" s="6" customFormat="1" ht="12.75">
      <c r="D653" s="35"/>
    </row>
    <row r="654" s="6" customFormat="1" ht="12.75">
      <c r="D654" s="35"/>
    </row>
    <row r="655" s="6" customFormat="1" ht="12.75">
      <c r="D655" s="35"/>
    </row>
    <row r="656" s="6" customFormat="1" ht="12.75">
      <c r="D656" s="35"/>
    </row>
    <row r="657" s="6" customFormat="1" ht="12.75">
      <c r="D657" s="35"/>
    </row>
    <row r="658" s="6" customFormat="1" ht="12.75">
      <c r="D658" s="35"/>
    </row>
    <row r="659" s="6" customFormat="1" ht="12.75">
      <c r="D659" s="35"/>
    </row>
    <row r="660" s="6" customFormat="1" ht="12.75">
      <c r="D660" s="35"/>
    </row>
    <row r="661" s="6" customFormat="1" ht="12.75">
      <c r="D661" s="35"/>
    </row>
    <row r="662" s="6" customFormat="1" ht="12.75">
      <c r="D662" s="35"/>
    </row>
    <row r="663" s="6" customFormat="1" ht="12.75">
      <c r="D663" s="35"/>
    </row>
    <row r="664" s="6" customFormat="1" ht="12.75">
      <c r="D664" s="35"/>
    </row>
    <row r="665" s="6" customFormat="1" ht="12.75">
      <c r="D665" s="35"/>
    </row>
    <row r="666" s="6" customFormat="1" ht="12.75">
      <c r="D666" s="35"/>
    </row>
    <row r="667" s="6" customFormat="1" ht="12.75">
      <c r="D667" s="35"/>
    </row>
    <row r="668" s="6" customFormat="1" ht="12.75">
      <c r="D668" s="35"/>
    </row>
    <row r="669" s="6" customFormat="1" ht="12.75">
      <c r="D669" s="35"/>
    </row>
    <row r="670" s="6" customFormat="1" ht="12.75">
      <c r="D670" s="35"/>
    </row>
    <row r="671" s="6" customFormat="1" ht="12.75">
      <c r="D671" s="35"/>
    </row>
    <row r="672" s="6" customFormat="1" ht="12.75">
      <c r="D672" s="35"/>
    </row>
    <row r="673" s="6" customFormat="1" ht="12.75">
      <c r="D673" s="35"/>
    </row>
    <row r="674" s="6" customFormat="1" ht="12.75">
      <c r="D674" s="35"/>
    </row>
    <row r="675" s="6" customFormat="1" ht="12.75">
      <c r="D675" s="35"/>
    </row>
    <row r="676" s="6" customFormat="1" ht="12.75">
      <c r="D676" s="35"/>
    </row>
    <row r="677" s="6" customFormat="1" ht="12.75">
      <c r="D677" s="35"/>
    </row>
    <row r="678" s="6" customFormat="1" ht="12.75">
      <c r="D678" s="35"/>
    </row>
    <row r="679" s="6" customFormat="1" ht="12.75">
      <c r="D679" s="35"/>
    </row>
    <row r="680" s="6" customFormat="1" ht="12.75">
      <c r="D680" s="35"/>
    </row>
    <row r="681" s="6" customFormat="1" ht="12.75">
      <c r="D681" s="35"/>
    </row>
    <row r="682" s="6" customFormat="1" ht="12.75">
      <c r="D682" s="35"/>
    </row>
    <row r="683" s="6" customFormat="1" ht="12.75">
      <c r="D683" s="35"/>
    </row>
    <row r="684" s="6" customFormat="1" ht="12.75">
      <c r="D684" s="35"/>
    </row>
    <row r="685" s="6" customFormat="1" ht="12.75">
      <c r="D685" s="35"/>
    </row>
    <row r="686" s="6" customFormat="1" ht="12.75">
      <c r="D686" s="35"/>
    </row>
    <row r="687" s="6" customFormat="1" ht="12.75">
      <c r="D687" s="35"/>
    </row>
    <row r="688" s="6" customFormat="1" ht="12.75">
      <c r="D688" s="35"/>
    </row>
    <row r="689" s="6" customFormat="1" ht="12.75">
      <c r="D689" s="35"/>
    </row>
    <row r="690" s="6" customFormat="1" ht="12.75">
      <c r="D690" s="35"/>
    </row>
    <row r="691" s="6" customFormat="1" ht="12.75">
      <c r="D691" s="35"/>
    </row>
    <row r="692" s="6" customFormat="1" ht="12.75">
      <c r="D692" s="35"/>
    </row>
    <row r="693" s="6" customFormat="1" ht="12.75">
      <c r="D693" s="35"/>
    </row>
    <row r="694" s="6" customFormat="1" ht="12.75">
      <c r="D694" s="35"/>
    </row>
    <row r="695" s="6" customFormat="1" ht="12.75">
      <c r="D695" s="35"/>
    </row>
    <row r="696" s="6" customFormat="1" ht="12.75">
      <c r="D696" s="35"/>
    </row>
    <row r="697" s="6" customFormat="1" ht="12.75">
      <c r="D697" s="35"/>
    </row>
    <row r="698" s="6" customFormat="1" ht="12.75">
      <c r="D698" s="35"/>
    </row>
    <row r="699" s="6" customFormat="1" ht="12.75">
      <c r="D699" s="35"/>
    </row>
    <row r="700" s="6" customFormat="1" ht="12.75">
      <c r="D700" s="35"/>
    </row>
    <row r="701" s="6" customFormat="1" ht="12.75">
      <c r="D701" s="35"/>
    </row>
    <row r="702" s="6" customFormat="1" ht="12.75">
      <c r="D702" s="35"/>
    </row>
    <row r="703" s="6" customFormat="1" ht="12.75">
      <c r="D703" s="35"/>
    </row>
    <row r="704" s="6" customFormat="1" ht="12.75">
      <c r="D704" s="35"/>
    </row>
    <row r="705" s="6" customFormat="1" ht="12.75">
      <c r="D705" s="35"/>
    </row>
    <row r="706" s="6" customFormat="1" ht="12.75">
      <c r="D706" s="35"/>
    </row>
    <row r="707" s="6" customFormat="1" ht="12.75">
      <c r="D707" s="35"/>
    </row>
    <row r="708" s="6" customFormat="1" ht="12.75">
      <c r="D708" s="35"/>
    </row>
    <row r="709" s="6" customFormat="1" ht="12.75">
      <c r="D709" s="35"/>
    </row>
    <row r="710" s="6" customFormat="1" ht="12.75">
      <c r="D710" s="35"/>
    </row>
    <row r="711" s="6" customFormat="1" ht="12.75">
      <c r="D711" s="35"/>
    </row>
    <row r="712" s="6" customFormat="1" ht="12.75">
      <c r="D712" s="35"/>
    </row>
    <row r="713" s="6" customFormat="1" ht="12.75">
      <c r="D713" s="35"/>
    </row>
    <row r="714" s="6" customFormat="1" ht="12.75">
      <c r="D714" s="35"/>
    </row>
    <row r="715" s="6" customFormat="1" ht="12.75">
      <c r="D715" s="35"/>
    </row>
    <row r="716" s="6" customFormat="1" ht="12.75">
      <c r="D716" s="35"/>
    </row>
    <row r="717" s="6" customFormat="1" ht="12.75">
      <c r="D717" s="35"/>
    </row>
    <row r="718" s="6" customFormat="1" ht="12.75">
      <c r="D718" s="35"/>
    </row>
    <row r="719" s="6" customFormat="1" ht="12.75">
      <c r="D719" s="35"/>
    </row>
    <row r="720" s="6" customFormat="1" ht="12.75">
      <c r="D720" s="35"/>
    </row>
    <row r="721" s="6" customFormat="1" ht="12.75">
      <c r="D721" s="35"/>
    </row>
    <row r="722" s="6" customFormat="1" ht="12.75">
      <c r="D722" s="35"/>
    </row>
    <row r="723" s="6" customFormat="1" ht="12.75">
      <c r="D723" s="35"/>
    </row>
    <row r="724" s="6" customFormat="1" ht="12.75">
      <c r="D724" s="35"/>
    </row>
    <row r="725" s="6" customFormat="1" ht="12.75">
      <c r="D725" s="35"/>
    </row>
    <row r="726" s="6" customFormat="1" ht="12.75">
      <c r="D726" s="35"/>
    </row>
    <row r="727" s="6" customFormat="1" ht="12.75">
      <c r="D727" s="35"/>
    </row>
    <row r="728" s="6" customFormat="1" ht="12.75">
      <c r="D728" s="35"/>
    </row>
    <row r="729" s="6" customFormat="1" ht="12.75">
      <c r="D729" s="35"/>
    </row>
    <row r="730" s="6" customFormat="1" ht="12.75">
      <c r="D730" s="35"/>
    </row>
    <row r="731" s="6" customFormat="1" ht="12.75">
      <c r="D731" s="35"/>
    </row>
    <row r="732" s="6" customFormat="1" ht="12.75">
      <c r="D732" s="35"/>
    </row>
    <row r="733" s="6" customFormat="1" ht="12.75">
      <c r="D733" s="35"/>
    </row>
    <row r="734" s="6" customFormat="1" ht="12.75">
      <c r="D734" s="35"/>
    </row>
    <row r="735" s="6" customFormat="1" ht="12.75">
      <c r="D735" s="35"/>
    </row>
    <row r="736" s="6" customFormat="1" ht="12.75">
      <c r="D736" s="35"/>
    </row>
    <row r="737" s="6" customFormat="1" ht="12.75">
      <c r="D737" s="35"/>
    </row>
    <row r="738" s="6" customFormat="1" ht="12.75">
      <c r="D738" s="35"/>
    </row>
    <row r="739" s="6" customFormat="1" ht="12.75">
      <c r="D739" s="35"/>
    </row>
    <row r="740" s="6" customFormat="1" ht="12.75">
      <c r="D740" s="35"/>
    </row>
    <row r="741" s="6" customFormat="1" ht="12.75">
      <c r="D741" s="35"/>
    </row>
    <row r="742" s="6" customFormat="1" ht="12.75">
      <c r="D742" s="35"/>
    </row>
    <row r="743" s="6" customFormat="1" ht="12.75">
      <c r="D743" s="35"/>
    </row>
    <row r="744" s="6" customFormat="1" ht="12.75">
      <c r="D744" s="35"/>
    </row>
    <row r="745" s="6" customFormat="1" ht="12.75">
      <c r="D745" s="35"/>
    </row>
    <row r="746" s="6" customFormat="1" ht="12.75">
      <c r="D746" s="35"/>
    </row>
    <row r="747" s="6" customFormat="1" ht="12.75">
      <c r="D747" s="35"/>
    </row>
    <row r="748" s="6" customFormat="1" ht="12.75">
      <c r="D748" s="35"/>
    </row>
    <row r="749" s="6" customFormat="1" ht="12.75">
      <c r="D749" s="35"/>
    </row>
    <row r="750" s="6" customFormat="1" ht="12.75">
      <c r="D750" s="35"/>
    </row>
    <row r="751" s="6" customFormat="1" ht="12.75">
      <c r="D751" s="35"/>
    </row>
    <row r="752" s="6" customFormat="1" ht="12.75">
      <c r="D752" s="35"/>
    </row>
    <row r="753" s="6" customFormat="1" ht="12.75">
      <c r="D753" s="35"/>
    </row>
    <row r="754" s="6" customFormat="1" ht="12.75">
      <c r="D754" s="35"/>
    </row>
    <row r="755" s="6" customFormat="1" ht="12.75">
      <c r="D755" s="35"/>
    </row>
    <row r="756" s="6" customFormat="1" ht="12.75">
      <c r="D756" s="35"/>
    </row>
    <row r="757" s="6" customFormat="1" ht="12.75">
      <c r="D757" s="35"/>
    </row>
    <row r="758" s="6" customFormat="1" ht="12.75">
      <c r="D758" s="35"/>
    </row>
    <row r="759" s="6" customFormat="1" ht="12.75">
      <c r="D759" s="35"/>
    </row>
    <row r="760" s="6" customFormat="1" ht="12.75">
      <c r="D760" s="35"/>
    </row>
    <row r="761" s="6" customFormat="1" ht="12.75">
      <c r="D761" s="35"/>
    </row>
    <row r="762" s="6" customFormat="1" ht="12.75">
      <c r="D762" s="35"/>
    </row>
    <row r="763" s="6" customFormat="1" ht="12.75">
      <c r="D763" s="35"/>
    </row>
    <row r="764" s="6" customFormat="1" ht="12.75">
      <c r="D764" s="35"/>
    </row>
    <row r="765" s="6" customFormat="1" ht="12.75">
      <c r="D765" s="35"/>
    </row>
    <row r="766" s="6" customFormat="1" ht="12.75">
      <c r="D766" s="35"/>
    </row>
    <row r="767" s="6" customFormat="1" ht="12.75">
      <c r="D767" s="35"/>
    </row>
    <row r="768" s="6" customFormat="1" ht="12.75">
      <c r="D768" s="35"/>
    </row>
    <row r="769" s="6" customFormat="1" ht="12.75">
      <c r="D769" s="35"/>
    </row>
    <row r="770" s="6" customFormat="1" ht="12.75">
      <c r="D770" s="35"/>
    </row>
    <row r="771" s="6" customFormat="1" ht="12.75">
      <c r="D771" s="35"/>
    </row>
    <row r="772" s="6" customFormat="1" ht="12.75">
      <c r="D772" s="35"/>
    </row>
    <row r="773" s="6" customFormat="1" ht="12.75">
      <c r="D773" s="35"/>
    </row>
    <row r="774" s="6" customFormat="1" ht="12.75">
      <c r="D774" s="35"/>
    </row>
    <row r="775" s="6" customFormat="1" ht="12.75">
      <c r="D775" s="35"/>
    </row>
    <row r="776" s="6" customFormat="1" ht="12.75">
      <c r="D776" s="35"/>
    </row>
    <row r="777" s="6" customFormat="1" ht="12.75">
      <c r="D777" s="35"/>
    </row>
    <row r="778" s="6" customFormat="1" ht="12.75">
      <c r="D778" s="35"/>
    </row>
    <row r="779" s="6" customFormat="1" ht="12.75">
      <c r="D779" s="35"/>
    </row>
    <row r="780" s="6" customFormat="1" ht="12.75">
      <c r="D780" s="35"/>
    </row>
    <row r="781" s="6" customFormat="1" ht="12.75">
      <c r="D781" s="35"/>
    </row>
    <row r="782" s="6" customFormat="1" ht="12.75">
      <c r="D782" s="35"/>
    </row>
    <row r="783" s="6" customFormat="1" ht="12.75">
      <c r="D783" s="35"/>
    </row>
    <row r="784" s="6" customFormat="1" ht="12.75">
      <c r="D784" s="35"/>
    </row>
    <row r="785" s="6" customFormat="1" ht="12.75">
      <c r="D785" s="35"/>
    </row>
    <row r="786" s="6" customFormat="1" ht="12.75">
      <c r="D786" s="35"/>
    </row>
    <row r="787" s="6" customFormat="1" ht="12.75">
      <c r="D787" s="35"/>
    </row>
    <row r="788" s="6" customFormat="1" ht="12.75">
      <c r="D788" s="35"/>
    </row>
    <row r="789" s="6" customFormat="1" ht="12.75">
      <c r="D789" s="35"/>
    </row>
    <row r="790" s="6" customFormat="1" ht="12.75">
      <c r="D790" s="35"/>
    </row>
    <row r="791" s="6" customFormat="1" ht="12.75">
      <c r="D791" s="35"/>
    </row>
    <row r="792" s="6" customFormat="1" ht="12.75">
      <c r="D792" s="35"/>
    </row>
    <row r="793" s="6" customFormat="1" ht="12.75">
      <c r="D793" s="35"/>
    </row>
    <row r="794" s="6" customFormat="1" ht="12.75">
      <c r="D794" s="35"/>
    </row>
    <row r="795" s="6" customFormat="1" ht="12.75">
      <c r="D795" s="35"/>
    </row>
    <row r="796" s="6" customFormat="1" ht="12.75">
      <c r="D796" s="35"/>
    </row>
    <row r="797" s="6" customFormat="1" ht="12.75">
      <c r="D797" s="35"/>
    </row>
    <row r="798" s="6" customFormat="1" ht="12.75">
      <c r="D798" s="35"/>
    </row>
    <row r="799" s="6" customFormat="1" ht="12.75">
      <c r="D799" s="35"/>
    </row>
    <row r="800" s="6" customFormat="1" ht="12.75">
      <c r="D800" s="35"/>
    </row>
    <row r="801" s="6" customFormat="1" ht="12.75">
      <c r="D801" s="35"/>
    </row>
    <row r="802" s="6" customFormat="1" ht="12.75">
      <c r="D802" s="35"/>
    </row>
    <row r="803" s="6" customFormat="1" ht="12.75">
      <c r="D803" s="35"/>
    </row>
    <row r="804" s="6" customFormat="1" ht="12.75">
      <c r="D804" s="35"/>
    </row>
    <row r="805" s="6" customFormat="1" ht="12.75">
      <c r="D805" s="35"/>
    </row>
    <row r="806" s="6" customFormat="1" ht="12.75">
      <c r="D806" s="35"/>
    </row>
    <row r="807" s="6" customFormat="1" ht="12.75">
      <c r="D807" s="35"/>
    </row>
    <row r="808" s="6" customFormat="1" ht="12.75">
      <c r="D808" s="35"/>
    </row>
    <row r="809" s="6" customFormat="1" ht="12.75">
      <c r="D809" s="35"/>
    </row>
    <row r="810" s="6" customFormat="1" ht="12.75">
      <c r="D810" s="35"/>
    </row>
    <row r="811" s="6" customFormat="1" ht="12.75">
      <c r="D811" s="35"/>
    </row>
    <row r="812" s="6" customFormat="1" ht="12.75">
      <c r="D812" s="35"/>
    </row>
    <row r="813" s="6" customFormat="1" ht="12.75">
      <c r="D813" s="35"/>
    </row>
    <row r="814" s="6" customFormat="1" ht="12.75">
      <c r="D814" s="35"/>
    </row>
    <row r="815" s="6" customFormat="1" ht="12.75">
      <c r="D815" s="35"/>
    </row>
    <row r="816" s="6" customFormat="1" ht="12.75">
      <c r="D816" s="35"/>
    </row>
    <row r="817" s="6" customFormat="1" ht="12.75">
      <c r="D817" s="35"/>
    </row>
    <row r="818" s="6" customFormat="1" ht="12.75">
      <c r="D818" s="35"/>
    </row>
    <row r="819" s="6" customFormat="1" ht="12.75">
      <c r="D819" s="35"/>
    </row>
    <row r="820" s="6" customFormat="1" ht="12.75">
      <c r="D820" s="35"/>
    </row>
    <row r="821" s="6" customFormat="1" ht="12.75">
      <c r="D821" s="35"/>
    </row>
    <row r="822" s="6" customFormat="1" ht="12.75">
      <c r="D822" s="35"/>
    </row>
    <row r="823" s="6" customFormat="1" ht="12.75">
      <c r="D823" s="35"/>
    </row>
    <row r="824" s="6" customFormat="1" ht="12.75">
      <c r="D824" s="35"/>
    </row>
    <row r="825" s="6" customFormat="1" ht="12.75">
      <c r="D825" s="35"/>
    </row>
    <row r="826" s="6" customFormat="1" ht="12.75">
      <c r="D826" s="35"/>
    </row>
    <row r="827" s="6" customFormat="1" ht="12.75">
      <c r="D827" s="35"/>
    </row>
    <row r="828" s="6" customFormat="1" ht="12.75">
      <c r="D828" s="35"/>
    </row>
    <row r="829" s="6" customFormat="1" ht="12.75">
      <c r="D829" s="35"/>
    </row>
    <row r="830" s="6" customFormat="1" ht="12.75">
      <c r="D830" s="35"/>
    </row>
    <row r="831" s="6" customFormat="1" ht="12.75">
      <c r="D831" s="35"/>
    </row>
    <row r="832" s="6" customFormat="1" ht="12.75">
      <c r="D832" s="35"/>
    </row>
    <row r="833" s="6" customFormat="1" ht="12.75">
      <c r="D833" s="35"/>
    </row>
    <row r="834" s="6" customFormat="1" ht="12.75">
      <c r="D834" s="35"/>
    </row>
    <row r="835" s="6" customFormat="1" ht="12.75">
      <c r="D835" s="35"/>
    </row>
    <row r="836" s="6" customFormat="1" ht="12.75">
      <c r="D836" s="35"/>
    </row>
    <row r="837" s="6" customFormat="1" ht="12.75">
      <c r="D837" s="35"/>
    </row>
    <row r="838" s="6" customFormat="1" ht="12.75">
      <c r="D838" s="35"/>
    </row>
    <row r="839" s="6" customFormat="1" ht="12.75">
      <c r="D839" s="35"/>
    </row>
    <row r="840" s="6" customFormat="1" ht="12.75">
      <c r="D840" s="35"/>
    </row>
    <row r="841" s="6" customFormat="1" ht="12.75">
      <c r="D841" s="35"/>
    </row>
    <row r="842" s="6" customFormat="1" ht="12.75">
      <c r="D842" s="35"/>
    </row>
    <row r="843" s="6" customFormat="1" ht="12.75">
      <c r="D843" s="35"/>
    </row>
    <row r="844" s="6" customFormat="1" ht="12.75">
      <c r="D844" s="35"/>
    </row>
    <row r="845" s="6" customFormat="1" ht="12.75">
      <c r="D845" s="35"/>
    </row>
    <row r="846" s="6" customFormat="1" ht="12.75">
      <c r="D846" s="35"/>
    </row>
    <row r="847" s="6" customFormat="1" ht="12.75">
      <c r="D847" s="35"/>
    </row>
    <row r="848" s="6" customFormat="1" ht="12.75">
      <c r="D848" s="35"/>
    </row>
    <row r="849" s="6" customFormat="1" ht="12.75">
      <c r="D849" s="35"/>
    </row>
    <row r="850" s="6" customFormat="1" ht="12.75">
      <c r="D850" s="35"/>
    </row>
    <row r="851" s="6" customFormat="1" ht="12.75">
      <c r="D851" s="35"/>
    </row>
    <row r="852" s="6" customFormat="1" ht="12.75">
      <c r="D852" s="35"/>
    </row>
    <row r="853" s="6" customFormat="1" ht="12.75">
      <c r="D853" s="35"/>
    </row>
    <row r="854" s="6" customFormat="1" ht="12.75">
      <c r="D854" s="35"/>
    </row>
    <row r="855" s="6" customFormat="1" ht="12.75">
      <c r="D855" s="35"/>
    </row>
    <row r="856" s="6" customFormat="1" ht="12.75">
      <c r="D856" s="35"/>
    </row>
    <row r="857" s="6" customFormat="1" ht="12.75">
      <c r="D857" s="35"/>
    </row>
    <row r="858" s="6" customFormat="1" ht="12.75">
      <c r="D858" s="35"/>
    </row>
    <row r="859" s="6" customFormat="1" ht="12.75">
      <c r="D859" s="35"/>
    </row>
    <row r="860" s="6" customFormat="1" ht="12.75">
      <c r="D860" s="35"/>
    </row>
    <row r="861" s="6" customFormat="1" ht="12.75">
      <c r="D861" s="35"/>
    </row>
    <row r="862" s="6" customFormat="1" ht="12.75">
      <c r="D862" s="35"/>
    </row>
    <row r="863" s="6" customFormat="1" ht="12.75">
      <c r="D863" s="35"/>
    </row>
    <row r="864" s="6" customFormat="1" ht="12.75">
      <c r="D864" s="35"/>
    </row>
    <row r="865" s="6" customFormat="1" ht="12.75">
      <c r="D865" s="35"/>
    </row>
    <row r="866" s="6" customFormat="1" ht="12.75">
      <c r="D866" s="35"/>
    </row>
    <row r="867" s="6" customFormat="1" ht="12.75">
      <c r="D867" s="35"/>
    </row>
    <row r="868" s="6" customFormat="1" ht="12.75">
      <c r="D868" s="35"/>
    </row>
    <row r="869" s="6" customFormat="1" ht="12.75">
      <c r="D869" s="35"/>
    </row>
    <row r="870" s="6" customFormat="1" ht="12.75">
      <c r="D870" s="35"/>
    </row>
    <row r="871" s="6" customFormat="1" ht="12.75">
      <c r="D871" s="35"/>
    </row>
    <row r="872" s="6" customFormat="1" ht="12.75">
      <c r="D872" s="35"/>
    </row>
    <row r="873" s="6" customFormat="1" ht="12.75">
      <c r="D873" s="35"/>
    </row>
    <row r="874" s="6" customFormat="1" ht="12.75">
      <c r="D874" s="35"/>
    </row>
    <row r="875" s="6" customFormat="1" ht="12.75">
      <c r="D875" s="35"/>
    </row>
    <row r="876" s="6" customFormat="1" ht="12.75">
      <c r="D876" s="35"/>
    </row>
    <row r="877" s="6" customFormat="1" ht="12.75">
      <c r="D877" s="35"/>
    </row>
    <row r="878" s="6" customFormat="1" ht="12.75">
      <c r="D878" s="35"/>
    </row>
    <row r="879" s="6" customFormat="1" ht="12.75">
      <c r="D879" s="35"/>
    </row>
    <row r="880" s="6" customFormat="1" ht="12.75">
      <c r="D880" s="35"/>
    </row>
    <row r="881" s="6" customFormat="1" ht="12.75">
      <c r="D881" s="35"/>
    </row>
    <row r="882" s="6" customFormat="1" ht="12.75">
      <c r="D882" s="35"/>
    </row>
    <row r="883" s="6" customFormat="1" ht="12.75">
      <c r="D883" s="35"/>
    </row>
    <row r="884" s="6" customFormat="1" ht="12.75">
      <c r="D884" s="35"/>
    </row>
    <row r="885" s="6" customFormat="1" ht="12.75">
      <c r="D885" s="35"/>
    </row>
    <row r="886" s="6" customFormat="1" ht="12.75">
      <c r="D886" s="35"/>
    </row>
    <row r="887" s="6" customFormat="1" ht="12.75">
      <c r="D887" s="35"/>
    </row>
    <row r="888" s="6" customFormat="1" ht="12.75">
      <c r="D888" s="35"/>
    </row>
    <row r="889" s="6" customFormat="1" ht="12.75">
      <c r="D889" s="35"/>
    </row>
    <row r="890" s="6" customFormat="1" ht="12.75">
      <c r="D890" s="35"/>
    </row>
    <row r="891" s="6" customFormat="1" ht="12.75">
      <c r="D891" s="35"/>
    </row>
    <row r="892" s="6" customFormat="1" ht="12.75">
      <c r="D892" s="35"/>
    </row>
    <row r="893" s="6" customFormat="1" ht="12.75">
      <c r="D893" s="35"/>
    </row>
    <row r="894" s="6" customFormat="1" ht="12.75">
      <c r="D894" s="35"/>
    </row>
    <row r="895" s="6" customFormat="1" ht="12.75">
      <c r="D895" s="35"/>
    </row>
    <row r="896" s="6" customFormat="1" ht="12.75">
      <c r="D896" s="35"/>
    </row>
    <row r="897" s="6" customFormat="1" ht="12.75">
      <c r="D897" s="35"/>
    </row>
    <row r="898" s="6" customFormat="1" ht="12.75">
      <c r="D898" s="35"/>
    </row>
    <row r="899" s="6" customFormat="1" ht="12.75">
      <c r="D899" s="35"/>
    </row>
    <row r="900" s="6" customFormat="1" ht="12.75">
      <c r="D900" s="35"/>
    </row>
    <row r="901" s="6" customFormat="1" ht="12.75">
      <c r="D901" s="35"/>
    </row>
    <row r="902" s="6" customFormat="1" ht="12.75">
      <c r="D902" s="35"/>
    </row>
    <row r="903" s="6" customFormat="1" ht="12.75">
      <c r="D903" s="35"/>
    </row>
    <row r="904" s="6" customFormat="1" ht="12.75">
      <c r="D904" s="35"/>
    </row>
    <row r="905" s="6" customFormat="1" ht="12.75">
      <c r="D905" s="35"/>
    </row>
    <row r="906" s="6" customFormat="1" ht="12.75">
      <c r="D906" s="35"/>
    </row>
    <row r="907" s="6" customFormat="1" ht="12.75">
      <c r="D907" s="35"/>
    </row>
    <row r="908" s="6" customFormat="1" ht="12.75">
      <c r="D908" s="35"/>
    </row>
    <row r="909" s="6" customFormat="1" ht="12.75">
      <c r="D909" s="35"/>
    </row>
    <row r="910" s="6" customFormat="1" ht="12.75">
      <c r="D910" s="35"/>
    </row>
    <row r="911" s="6" customFormat="1" ht="12.75">
      <c r="D911" s="35"/>
    </row>
    <row r="912" s="6" customFormat="1" ht="12.75">
      <c r="D912" s="35"/>
    </row>
    <row r="913" s="6" customFormat="1" ht="12.75">
      <c r="D913" s="35"/>
    </row>
    <row r="914" s="6" customFormat="1" ht="12.75">
      <c r="D914" s="35"/>
    </row>
    <row r="915" s="6" customFormat="1" ht="12.75">
      <c r="D915" s="35"/>
    </row>
    <row r="916" s="6" customFormat="1" ht="12.75">
      <c r="D916" s="35"/>
    </row>
    <row r="917" s="6" customFormat="1" ht="12.75">
      <c r="D917" s="35"/>
    </row>
    <row r="918" s="6" customFormat="1" ht="12.75">
      <c r="D918" s="35"/>
    </row>
    <row r="919" s="6" customFormat="1" ht="12.75">
      <c r="D919" s="35"/>
    </row>
    <row r="920" s="6" customFormat="1" ht="12.75">
      <c r="D920" s="35"/>
    </row>
    <row r="921" s="6" customFormat="1" ht="12.75">
      <c r="D921" s="35"/>
    </row>
    <row r="922" s="6" customFormat="1" ht="12.75">
      <c r="D922" s="35"/>
    </row>
    <row r="923" s="6" customFormat="1" ht="12.75">
      <c r="D923" s="35"/>
    </row>
    <row r="924" s="6" customFormat="1" ht="12.75">
      <c r="D924" s="35"/>
    </row>
    <row r="925" s="6" customFormat="1" ht="12.75">
      <c r="D925" s="35"/>
    </row>
    <row r="926" s="6" customFormat="1" ht="12.75">
      <c r="D926" s="35"/>
    </row>
    <row r="927" s="6" customFormat="1" ht="12.75">
      <c r="D927" s="35"/>
    </row>
    <row r="928" s="6" customFormat="1" ht="12.75">
      <c r="D928" s="35"/>
    </row>
    <row r="929" s="6" customFormat="1" ht="12.75">
      <c r="D929" s="35"/>
    </row>
    <row r="930" s="6" customFormat="1" ht="12.75">
      <c r="D930" s="35"/>
    </row>
    <row r="931" s="6" customFormat="1" ht="12.75">
      <c r="D931" s="35"/>
    </row>
    <row r="932" s="6" customFormat="1" ht="12.75">
      <c r="D932" s="35"/>
    </row>
    <row r="933" s="6" customFormat="1" ht="12.75">
      <c r="D933" s="35"/>
    </row>
    <row r="934" s="6" customFormat="1" ht="12.75">
      <c r="D934" s="35"/>
    </row>
    <row r="935" s="6" customFormat="1" ht="12.75">
      <c r="D935" s="35"/>
    </row>
    <row r="936" s="6" customFormat="1" ht="12.75">
      <c r="D936" s="35"/>
    </row>
    <row r="937" s="6" customFormat="1" ht="12.75">
      <c r="D937" s="35"/>
    </row>
    <row r="938" s="6" customFormat="1" ht="12.75">
      <c r="D938" s="35"/>
    </row>
    <row r="939" s="6" customFormat="1" ht="12.75">
      <c r="D939" s="35"/>
    </row>
    <row r="940" s="6" customFormat="1" ht="12.75">
      <c r="D940" s="35"/>
    </row>
    <row r="941" s="6" customFormat="1" ht="12.75">
      <c r="D941" s="35"/>
    </row>
    <row r="942" s="6" customFormat="1" ht="12.75">
      <c r="D942" s="35"/>
    </row>
    <row r="943" s="6" customFormat="1" ht="12.75">
      <c r="D943" s="35"/>
    </row>
    <row r="944" s="6" customFormat="1" ht="12.75">
      <c r="D944" s="35"/>
    </row>
    <row r="945" s="6" customFormat="1" ht="12.75">
      <c r="D945" s="35"/>
    </row>
    <row r="946" s="6" customFormat="1" ht="12.75">
      <c r="D946" s="35"/>
    </row>
    <row r="947" s="6" customFormat="1" ht="12.75">
      <c r="D947" s="35"/>
    </row>
    <row r="948" s="6" customFormat="1" ht="12.75">
      <c r="D948" s="35"/>
    </row>
    <row r="949" s="6" customFormat="1" ht="12.75">
      <c r="D949" s="35"/>
    </row>
    <row r="950" s="6" customFormat="1" ht="12.75">
      <c r="D950" s="35"/>
    </row>
    <row r="951" s="6" customFormat="1" ht="12.75">
      <c r="D951" s="35"/>
    </row>
    <row r="952" s="6" customFormat="1" ht="12.75">
      <c r="D952" s="35"/>
    </row>
    <row r="953" s="6" customFormat="1" ht="12.75">
      <c r="D953" s="35"/>
    </row>
    <row r="954" s="6" customFormat="1" ht="12.75">
      <c r="D954" s="35"/>
    </row>
    <row r="955" s="6" customFormat="1" ht="12.75">
      <c r="D955" s="35"/>
    </row>
    <row r="956" s="6" customFormat="1" ht="12.75">
      <c r="D956" s="35"/>
    </row>
    <row r="957" s="6" customFormat="1" ht="12.75">
      <c r="D957" s="35"/>
    </row>
    <row r="958" s="6" customFormat="1" ht="12.75">
      <c r="D958" s="35"/>
    </row>
    <row r="959" s="6" customFormat="1" ht="12.75">
      <c r="D959" s="35"/>
    </row>
    <row r="960" s="6" customFormat="1" ht="12.75">
      <c r="D960" s="35"/>
    </row>
    <row r="961" s="6" customFormat="1" ht="12.75">
      <c r="D961" s="35"/>
    </row>
    <row r="962" s="6" customFormat="1" ht="12.75">
      <c r="D962" s="35"/>
    </row>
    <row r="963" s="6" customFormat="1" ht="12.75">
      <c r="D963" s="35"/>
    </row>
    <row r="964" s="6" customFormat="1" ht="12.75">
      <c r="D964" s="35"/>
    </row>
    <row r="965" s="6" customFormat="1" ht="12.75">
      <c r="D965" s="35"/>
    </row>
    <row r="966" s="6" customFormat="1" ht="12.75">
      <c r="D966" s="35"/>
    </row>
    <row r="967" s="6" customFormat="1" ht="12.75">
      <c r="D967" s="35"/>
    </row>
    <row r="968" s="6" customFormat="1" ht="12.75">
      <c r="D968" s="35"/>
    </row>
    <row r="969" s="6" customFormat="1" ht="12.75">
      <c r="D969" s="35"/>
    </row>
    <row r="970" s="6" customFormat="1" ht="12.75">
      <c r="D970" s="35"/>
    </row>
    <row r="971" s="6" customFormat="1" ht="12.75">
      <c r="D971" s="35"/>
    </row>
    <row r="972" s="6" customFormat="1" ht="12.75">
      <c r="D972" s="35"/>
    </row>
    <row r="973" s="6" customFormat="1" ht="12.75">
      <c r="D973" s="35"/>
    </row>
    <row r="974" s="6" customFormat="1" ht="12.75">
      <c r="D974" s="35"/>
    </row>
    <row r="975" s="6" customFormat="1" ht="12.75">
      <c r="D975" s="35"/>
    </row>
    <row r="976" s="6" customFormat="1" ht="12.75">
      <c r="D976" s="35"/>
    </row>
    <row r="977" s="6" customFormat="1" ht="12.75">
      <c r="D977" s="35"/>
    </row>
    <row r="978" s="6" customFormat="1" ht="12.75">
      <c r="D978" s="35"/>
    </row>
    <row r="979" s="6" customFormat="1" ht="12.75">
      <c r="D979" s="35"/>
    </row>
    <row r="980" s="6" customFormat="1" ht="12.75">
      <c r="D980" s="35"/>
    </row>
    <row r="981" s="6" customFormat="1" ht="12.75">
      <c r="D981" s="35"/>
    </row>
    <row r="982" s="6" customFormat="1" ht="12.75">
      <c r="D982" s="35"/>
    </row>
    <row r="983" s="6" customFormat="1" ht="12.75">
      <c r="D983" s="35"/>
    </row>
    <row r="984" s="6" customFormat="1" ht="12.75">
      <c r="D984" s="35"/>
    </row>
    <row r="985" s="6" customFormat="1" ht="12.75">
      <c r="D985" s="35"/>
    </row>
    <row r="986" s="6" customFormat="1" ht="12.75">
      <c r="D986" s="35"/>
    </row>
    <row r="987" s="6" customFormat="1" ht="12.75">
      <c r="D987" s="35"/>
    </row>
    <row r="988" s="6" customFormat="1" ht="12.75">
      <c r="D988" s="35"/>
    </row>
    <row r="989" s="6" customFormat="1" ht="12.75">
      <c r="D989" s="35"/>
    </row>
    <row r="990" s="6" customFormat="1" ht="12.75">
      <c r="D990" s="35"/>
    </row>
    <row r="991" s="6" customFormat="1" ht="12.75">
      <c r="D991" s="35"/>
    </row>
    <row r="992" s="6" customFormat="1" ht="12.75">
      <c r="D992" s="35"/>
    </row>
    <row r="993" s="6" customFormat="1" ht="12.75">
      <c r="D993" s="35"/>
    </row>
    <row r="994" s="6" customFormat="1" ht="12.75">
      <c r="D994" s="35"/>
    </row>
    <row r="995" s="6" customFormat="1" ht="12.75">
      <c r="D995" s="35"/>
    </row>
    <row r="996" s="6" customFormat="1" ht="12.75">
      <c r="D996" s="35"/>
    </row>
    <row r="997" s="6" customFormat="1" ht="12.75">
      <c r="D997" s="35"/>
    </row>
    <row r="998" s="6" customFormat="1" ht="12.75">
      <c r="D998" s="35"/>
    </row>
    <row r="999" s="6" customFormat="1" ht="12.75">
      <c r="D999" s="35"/>
    </row>
    <row r="1000" s="6" customFormat="1" ht="12.75">
      <c r="D1000" s="35"/>
    </row>
    <row r="1001" s="6" customFormat="1" ht="12.75">
      <c r="D1001" s="35"/>
    </row>
    <row r="1002" s="6" customFormat="1" ht="12.75">
      <c r="D1002" s="35"/>
    </row>
    <row r="1003" s="6" customFormat="1" ht="12.75">
      <c r="D1003" s="35"/>
    </row>
    <row r="1004" s="6" customFormat="1" ht="12.75">
      <c r="D1004" s="35"/>
    </row>
    <row r="1005" s="6" customFormat="1" ht="12.75">
      <c r="D1005" s="35"/>
    </row>
    <row r="1006" s="6" customFormat="1" ht="12.75">
      <c r="D1006" s="35"/>
    </row>
    <row r="1007" s="6" customFormat="1" ht="12.75">
      <c r="D1007" s="35"/>
    </row>
    <row r="1008" s="6" customFormat="1" ht="12.75">
      <c r="D1008" s="35"/>
    </row>
    <row r="1009" s="6" customFormat="1" ht="12.75">
      <c r="D1009" s="35"/>
    </row>
    <row r="1010" s="6" customFormat="1" ht="12.75">
      <c r="D1010" s="35"/>
    </row>
    <row r="1011" s="6" customFormat="1" ht="12.75">
      <c r="D1011" s="35"/>
    </row>
    <row r="1012" s="6" customFormat="1" ht="12.75">
      <c r="D1012" s="35"/>
    </row>
    <row r="1013" s="6" customFormat="1" ht="12.75">
      <c r="D1013" s="35"/>
    </row>
    <row r="1014" s="6" customFormat="1" ht="12.75">
      <c r="D1014" s="35"/>
    </row>
    <row r="1015" s="6" customFormat="1" ht="12.75">
      <c r="D1015" s="35"/>
    </row>
    <row r="1016" s="6" customFormat="1" ht="12.75">
      <c r="D1016" s="35"/>
    </row>
    <row r="1017" s="6" customFormat="1" ht="12.75">
      <c r="D1017" s="35"/>
    </row>
    <row r="1018" s="6" customFormat="1" ht="12.75">
      <c r="D1018" s="35"/>
    </row>
    <row r="1019" s="6" customFormat="1" ht="12.75">
      <c r="D1019" s="35"/>
    </row>
    <row r="1020" s="6" customFormat="1" ht="12.75">
      <c r="D1020" s="35"/>
    </row>
    <row r="1021" s="6" customFormat="1" ht="12.75">
      <c r="D1021" s="35"/>
    </row>
    <row r="1022" s="6" customFormat="1" ht="12.75">
      <c r="D1022" s="35"/>
    </row>
    <row r="1023" s="6" customFormat="1" ht="12.75">
      <c r="D1023" s="35"/>
    </row>
    <row r="1024" s="6" customFormat="1" ht="12.75">
      <c r="D1024" s="35"/>
    </row>
    <row r="1025" s="6" customFormat="1" ht="12.75">
      <c r="D1025" s="35"/>
    </row>
    <row r="1026" s="6" customFormat="1" ht="12.75">
      <c r="D1026" s="35"/>
    </row>
    <row r="1027" s="6" customFormat="1" ht="12.75">
      <c r="D1027" s="35"/>
    </row>
    <row r="1028" s="6" customFormat="1" ht="12.75">
      <c r="D1028" s="35"/>
    </row>
    <row r="1029" s="6" customFormat="1" ht="12.75">
      <c r="D1029" s="35"/>
    </row>
    <row r="1030" s="6" customFormat="1" ht="12.75">
      <c r="D1030" s="35"/>
    </row>
    <row r="1031" s="6" customFormat="1" ht="12.75">
      <c r="D1031" s="35"/>
    </row>
    <row r="1032" s="6" customFormat="1" ht="12.75">
      <c r="D1032" s="35"/>
    </row>
    <row r="1033" s="6" customFormat="1" ht="12.75">
      <c r="D1033" s="35"/>
    </row>
    <row r="1034" s="6" customFormat="1" ht="12.75">
      <c r="D1034" s="35"/>
    </row>
    <row r="1035" s="6" customFormat="1" ht="12.75">
      <c r="D1035" s="35"/>
    </row>
    <row r="1036" s="6" customFormat="1" ht="12.75">
      <c r="D1036" s="35"/>
    </row>
    <row r="1037" s="6" customFormat="1" ht="12.75">
      <c r="D1037" s="35"/>
    </row>
    <row r="1038" s="6" customFormat="1" ht="12.75">
      <c r="D1038" s="35"/>
    </row>
    <row r="1039" s="6" customFormat="1" ht="12.75">
      <c r="D1039" s="35"/>
    </row>
    <row r="1040" s="6" customFormat="1" ht="12.75">
      <c r="D1040" s="35"/>
    </row>
    <row r="1041" s="6" customFormat="1" ht="12.75">
      <c r="D1041" s="35"/>
    </row>
    <row r="1042" s="6" customFormat="1" ht="12.75">
      <c r="D1042" s="35"/>
    </row>
    <row r="1043" s="6" customFormat="1" ht="12.75">
      <c r="D1043" s="35"/>
    </row>
    <row r="1044" s="6" customFormat="1" ht="12.75">
      <c r="D1044" s="35"/>
    </row>
    <row r="1045" s="6" customFormat="1" ht="12.75">
      <c r="D1045" s="35"/>
    </row>
    <row r="1046" s="6" customFormat="1" ht="12.75">
      <c r="D1046" s="35"/>
    </row>
    <row r="1047" s="6" customFormat="1" ht="12.75">
      <c r="D1047" s="35"/>
    </row>
    <row r="1048" s="6" customFormat="1" ht="12.75">
      <c r="D1048" s="35"/>
    </row>
    <row r="1049" s="6" customFormat="1" ht="12.75">
      <c r="D1049" s="35"/>
    </row>
    <row r="1050" s="6" customFormat="1" ht="12.75">
      <c r="D1050" s="35"/>
    </row>
    <row r="1051" s="6" customFormat="1" ht="12.75">
      <c r="D1051" s="35"/>
    </row>
    <row r="1052" s="6" customFormat="1" ht="12.75">
      <c r="D1052" s="35"/>
    </row>
    <row r="1053" s="6" customFormat="1" ht="12.75">
      <c r="D1053" s="35"/>
    </row>
    <row r="1054" s="6" customFormat="1" ht="12.75">
      <c r="D1054" s="35"/>
    </row>
    <row r="1055" s="6" customFormat="1" ht="12.75">
      <c r="D1055" s="35"/>
    </row>
    <row r="1056" s="6" customFormat="1" ht="12.75">
      <c r="D1056" s="35"/>
    </row>
    <row r="1057" s="6" customFormat="1" ht="12.75">
      <c r="D1057" s="35"/>
    </row>
    <row r="1058" s="6" customFormat="1" ht="12.75">
      <c r="D1058" s="35"/>
    </row>
    <row r="1059" s="6" customFormat="1" ht="12.75">
      <c r="D1059" s="35"/>
    </row>
    <row r="1060" s="6" customFormat="1" ht="12.75">
      <c r="D1060" s="35"/>
    </row>
    <row r="1061" s="6" customFormat="1" ht="12.75">
      <c r="D1061" s="35"/>
    </row>
    <row r="1062" s="6" customFormat="1" ht="12.75">
      <c r="D1062" s="35"/>
    </row>
    <row r="1063" s="6" customFormat="1" ht="12.75">
      <c r="D1063" s="35"/>
    </row>
    <row r="1064" s="6" customFormat="1" ht="12.75">
      <c r="D1064" s="35"/>
    </row>
    <row r="1065" s="6" customFormat="1" ht="12.75">
      <c r="D1065" s="35"/>
    </row>
    <row r="1066" s="6" customFormat="1" ht="12.75">
      <c r="D1066" s="35"/>
    </row>
    <row r="1067" s="6" customFormat="1" ht="12.75">
      <c r="D1067" s="35"/>
    </row>
    <row r="1068" s="6" customFormat="1" ht="12.75">
      <c r="D1068" s="35"/>
    </row>
    <row r="1069" s="6" customFormat="1" ht="12.75">
      <c r="D1069" s="35"/>
    </row>
    <row r="1070" s="6" customFormat="1" ht="12.75">
      <c r="D1070" s="35"/>
    </row>
    <row r="1071" s="6" customFormat="1" ht="12.75">
      <c r="D1071" s="35"/>
    </row>
    <row r="1072" s="6" customFormat="1" ht="12.75">
      <c r="D1072" s="35"/>
    </row>
    <row r="1073" s="6" customFormat="1" ht="12.75">
      <c r="D1073" s="35"/>
    </row>
    <row r="1074" s="6" customFormat="1" ht="12.75">
      <c r="D1074" s="35"/>
    </row>
    <row r="1075" s="6" customFormat="1" ht="12.75">
      <c r="D1075" s="35"/>
    </row>
    <row r="1076" s="6" customFormat="1" ht="12.75">
      <c r="D1076" s="35"/>
    </row>
    <row r="1077" s="6" customFormat="1" ht="12.75">
      <c r="D1077" s="35"/>
    </row>
    <row r="1078" s="6" customFormat="1" ht="12.75">
      <c r="D1078" s="35"/>
    </row>
    <row r="1079" s="6" customFormat="1" ht="12.75">
      <c r="D1079" s="35"/>
    </row>
    <row r="1080" s="6" customFormat="1" ht="12.75">
      <c r="D1080" s="35"/>
    </row>
    <row r="1081" s="6" customFormat="1" ht="12.75">
      <c r="D1081" s="35"/>
    </row>
    <row r="1082" s="6" customFormat="1" ht="12.75">
      <c r="D1082" s="35"/>
    </row>
    <row r="1083" s="6" customFormat="1" ht="12.75">
      <c r="D1083" s="35"/>
    </row>
    <row r="1084" s="6" customFormat="1" ht="12.75">
      <c r="D1084" s="35"/>
    </row>
    <row r="1085" s="6" customFormat="1" ht="12.75">
      <c r="D1085" s="35"/>
    </row>
    <row r="1086" s="6" customFormat="1" ht="12.75">
      <c r="D1086" s="35"/>
    </row>
    <row r="1087" s="6" customFormat="1" ht="12.75">
      <c r="D1087" s="35"/>
    </row>
    <row r="1088" s="6" customFormat="1" ht="12.75">
      <c r="D1088" s="35"/>
    </row>
    <row r="1089" s="6" customFormat="1" ht="12.75">
      <c r="D1089" s="35"/>
    </row>
    <row r="1090" s="6" customFormat="1" ht="12.75">
      <c r="D1090" s="35"/>
    </row>
    <row r="1091" s="6" customFormat="1" ht="12.75">
      <c r="D1091" s="35"/>
    </row>
    <row r="1092" s="6" customFormat="1" ht="12.75">
      <c r="D1092" s="35"/>
    </row>
    <row r="1093" s="6" customFormat="1" ht="12.75">
      <c r="D1093" s="35"/>
    </row>
    <row r="1094" s="6" customFormat="1" ht="12.75">
      <c r="D1094" s="35"/>
    </row>
    <row r="1095" s="6" customFormat="1" ht="12.75">
      <c r="D1095" s="35"/>
    </row>
    <row r="1096" s="6" customFormat="1" ht="12.75">
      <c r="D1096" s="35"/>
    </row>
    <row r="1097" s="6" customFormat="1" ht="12.75">
      <c r="D1097" s="35"/>
    </row>
    <row r="1098" s="6" customFormat="1" ht="12.75">
      <c r="D1098" s="35"/>
    </row>
    <row r="1099" s="6" customFormat="1" ht="12.75">
      <c r="D1099" s="35"/>
    </row>
    <row r="1100" s="6" customFormat="1" ht="12.75">
      <c r="D1100" s="35"/>
    </row>
    <row r="1101" s="6" customFormat="1" ht="12.75">
      <c r="D1101" s="35"/>
    </row>
    <row r="1102" s="6" customFormat="1" ht="12.75">
      <c r="D1102" s="35"/>
    </row>
    <row r="1103" s="6" customFormat="1" ht="12.75">
      <c r="D1103" s="35"/>
    </row>
    <row r="1104" s="6" customFormat="1" ht="12.75">
      <c r="D1104" s="35"/>
    </row>
    <row r="1105" s="6" customFormat="1" ht="12.75">
      <c r="D1105" s="35"/>
    </row>
    <row r="1106" s="6" customFormat="1" ht="12.75">
      <c r="D1106" s="35"/>
    </row>
    <row r="1107" s="6" customFormat="1" ht="12.75">
      <c r="D1107" s="35"/>
    </row>
    <row r="1108" s="6" customFormat="1" ht="12.75">
      <c r="D1108" s="35"/>
    </row>
    <row r="1109" s="6" customFormat="1" ht="12.75">
      <c r="D1109" s="35"/>
    </row>
    <row r="1110" s="6" customFormat="1" ht="12.75">
      <c r="D1110" s="35"/>
    </row>
    <row r="1111" s="6" customFormat="1" ht="12.75">
      <c r="D1111" s="35"/>
    </row>
    <row r="1112" s="6" customFormat="1" ht="12.75">
      <c r="D1112" s="35"/>
    </row>
    <row r="1113" s="6" customFormat="1" ht="12.75">
      <c r="D1113" s="35"/>
    </row>
    <row r="1114" s="6" customFormat="1" ht="12.75">
      <c r="D1114" s="35"/>
    </row>
    <row r="1115" s="6" customFormat="1" ht="12.75">
      <c r="D1115" s="35"/>
    </row>
    <row r="1116" s="6" customFormat="1" ht="12.75">
      <c r="D1116" s="35"/>
    </row>
    <row r="1117" s="6" customFormat="1" ht="12.75">
      <c r="D1117" s="35"/>
    </row>
    <row r="1118" s="6" customFormat="1" ht="12.75">
      <c r="D1118" s="35"/>
    </row>
    <row r="1119" s="6" customFormat="1" ht="12.75">
      <c r="D1119" s="35"/>
    </row>
    <row r="1120" s="6" customFormat="1" ht="12.75">
      <c r="D1120" s="35"/>
    </row>
    <row r="1121" s="6" customFormat="1" ht="12.75">
      <c r="D1121" s="35"/>
    </row>
    <row r="1122" s="6" customFormat="1" ht="12.75">
      <c r="D1122" s="35"/>
    </row>
    <row r="1123" s="6" customFormat="1" ht="12.75">
      <c r="D1123" s="35"/>
    </row>
    <row r="1124" s="6" customFormat="1" ht="12.75">
      <c r="D1124" s="35"/>
    </row>
    <row r="1125" s="6" customFormat="1" ht="12.75">
      <c r="D1125" s="35"/>
    </row>
    <row r="1126" s="6" customFormat="1" ht="12.75">
      <c r="D1126" s="35"/>
    </row>
    <row r="1127" s="6" customFormat="1" ht="12.75">
      <c r="D1127" s="35"/>
    </row>
    <row r="1128" s="6" customFormat="1" ht="12.75">
      <c r="D1128" s="35"/>
    </row>
    <row r="1129" s="6" customFormat="1" ht="12.75">
      <c r="D1129" s="35"/>
    </row>
    <row r="1130" s="6" customFormat="1" ht="12.75">
      <c r="D1130" s="35"/>
    </row>
    <row r="1131" s="6" customFormat="1" ht="12.75">
      <c r="D1131" s="35"/>
    </row>
    <row r="1132" s="6" customFormat="1" ht="12.75">
      <c r="D1132" s="35"/>
    </row>
    <row r="1133" s="6" customFormat="1" ht="12.75">
      <c r="D1133" s="35"/>
    </row>
    <row r="1134" s="6" customFormat="1" ht="12.75">
      <c r="D1134" s="35"/>
    </row>
    <row r="1135" s="6" customFormat="1" ht="12.75">
      <c r="D1135" s="35"/>
    </row>
    <row r="1136" s="6" customFormat="1" ht="12.75">
      <c r="D1136" s="35"/>
    </row>
    <row r="1137" s="6" customFormat="1" ht="12.75">
      <c r="D1137" s="35"/>
    </row>
    <row r="1138" s="6" customFormat="1" ht="12.75">
      <c r="D1138" s="35"/>
    </row>
    <row r="1139" s="6" customFormat="1" ht="12.75">
      <c r="D1139" s="35"/>
    </row>
    <row r="1140" s="6" customFormat="1" ht="12.75">
      <c r="D1140" s="35"/>
    </row>
    <row r="1141" s="6" customFormat="1" ht="12.75">
      <c r="D1141" s="35"/>
    </row>
    <row r="1142" s="6" customFormat="1" ht="12.75">
      <c r="D1142" s="35"/>
    </row>
    <row r="1143" s="6" customFormat="1" ht="12.75">
      <c r="D1143" s="35"/>
    </row>
    <row r="1144" s="6" customFormat="1" ht="12.75">
      <c r="D1144" s="35"/>
    </row>
    <row r="1145" s="6" customFormat="1" ht="12.75">
      <c r="D1145" s="35"/>
    </row>
    <row r="1146" s="6" customFormat="1" ht="12.75">
      <c r="D1146" s="35"/>
    </row>
    <row r="1147" s="6" customFormat="1" ht="12.75">
      <c r="D1147" s="35"/>
    </row>
    <row r="1148" s="6" customFormat="1" ht="12.75">
      <c r="D1148" s="35"/>
    </row>
    <row r="1149" s="6" customFormat="1" ht="12.75">
      <c r="D1149" s="35"/>
    </row>
    <row r="1150" s="6" customFormat="1" ht="12.75">
      <c r="D1150" s="35"/>
    </row>
  </sheetData>
  <sheetProtection/>
  <mergeCells count="76"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V7:V8"/>
    <mergeCell ref="W7:W8"/>
    <mergeCell ref="X7:Y7"/>
    <mergeCell ref="A9:C9"/>
    <mergeCell ref="O7:P7"/>
    <mergeCell ref="Q7:Q8"/>
    <mergeCell ref="R7:R8"/>
    <mergeCell ref="T7:U7"/>
    <mergeCell ref="AA5:AA8"/>
    <mergeCell ref="G6:N6"/>
    <mergeCell ref="O6:R6"/>
    <mergeCell ref="S6:S8"/>
    <mergeCell ref="T6:Y6"/>
    <mergeCell ref="G7:H7"/>
    <mergeCell ref="I7:I8"/>
    <mergeCell ref="J7:L7"/>
    <mergeCell ref="M7:M8"/>
    <mergeCell ref="N7:N8"/>
    <mergeCell ref="B2:C2"/>
    <mergeCell ref="A3:AA3"/>
    <mergeCell ref="A4:N4"/>
    <mergeCell ref="A5:C8"/>
    <mergeCell ref="D5:D8"/>
    <mergeCell ref="E5:E8"/>
    <mergeCell ref="F5:F8"/>
    <mergeCell ref="G5:R5"/>
    <mergeCell ref="S5:Y5"/>
    <mergeCell ref="Z5:Z8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B42"/>
    <mergeCell ref="D41:D42"/>
    <mergeCell ref="A43:D43"/>
    <mergeCell ref="A44:D44"/>
    <mergeCell ref="A45:A52"/>
    <mergeCell ref="B45:C45"/>
    <mergeCell ref="B46:C46"/>
    <mergeCell ref="B47:C47"/>
    <mergeCell ref="B48:C48"/>
    <mergeCell ref="B49:C49"/>
    <mergeCell ref="B50:B52"/>
    <mergeCell ref="B57:W57"/>
    <mergeCell ref="A53:A56"/>
    <mergeCell ref="B53:C53"/>
    <mergeCell ref="B54:C54"/>
    <mergeCell ref="B55:C55"/>
    <mergeCell ref="B56:C56"/>
  </mergeCells>
  <printOptions/>
  <pageMargins left="0.5905511811023623" right="0.15748031496062992" top="0.4330708661417323" bottom="0.1968503937007874" header="0" footer="0"/>
  <pageSetup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35"/>
  <sheetViews>
    <sheetView showGridLines="0" zoomScale="75" zoomScaleNormal="75" zoomScaleSheetLayoutView="58" workbookViewId="0" topLeftCell="A4">
      <selection activeCell="B27" sqref="B27:E27"/>
    </sheetView>
  </sheetViews>
  <sheetFormatPr defaultColWidth="9.140625" defaultRowHeight="12.75"/>
  <cols>
    <col min="1" max="1" width="15.00390625" style="5" customWidth="1"/>
    <col min="2" max="2" width="33.140625" style="5" customWidth="1"/>
    <col min="3" max="3" width="31.8515625" style="5" customWidth="1"/>
    <col min="4" max="4" width="3.00390625" style="5" bestFit="1" customWidth="1"/>
    <col min="5" max="5" width="9.140625" style="6" customWidth="1"/>
    <col min="6" max="6" width="3.57421875" style="5" customWidth="1"/>
    <col min="7" max="7" width="34.00390625" style="5" customWidth="1"/>
    <col min="8" max="8" width="3.7109375" style="5" customWidth="1"/>
    <col min="9" max="9" width="14.00390625" style="5" customWidth="1"/>
    <col min="10" max="10" width="11.00390625" style="5" customWidth="1"/>
    <col min="11" max="11" width="10.57421875" style="5" customWidth="1"/>
    <col min="12" max="12" width="13.8515625" style="5" customWidth="1"/>
    <col min="13" max="13" width="11.00390625" style="5" customWidth="1"/>
    <col min="14" max="14" width="10.421875" style="5" customWidth="1"/>
    <col min="15" max="15" width="9.140625" style="5" customWidth="1"/>
    <col min="16" max="16" width="10.8515625" style="5" customWidth="1"/>
    <col min="17" max="16384" width="9.140625" style="5" customWidth="1"/>
  </cols>
  <sheetData>
    <row r="1" ht="12.75">
      <c r="A1" s="5" t="s">
        <v>318</v>
      </c>
    </row>
    <row r="2" spans="1:18" ht="15.75">
      <c r="A2" s="7" t="s">
        <v>393</v>
      </c>
      <c r="B2" s="8"/>
      <c r="C2" s="9"/>
      <c r="D2" s="312" t="str">
        <f>IF('Титул ф.6'!D19=0," ",'Титул ф.6'!D19)</f>
        <v>Ульяновский областной суд </v>
      </c>
      <c r="E2" s="313"/>
      <c r="F2" s="313"/>
      <c r="G2" s="313"/>
      <c r="H2" s="313"/>
      <c r="I2" s="313"/>
      <c r="J2" s="313"/>
      <c r="K2" s="313"/>
      <c r="L2" s="314"/>
      <c r="Q2" s="10"/>
      <c r="R2" s="11"/>
    </row>
    <row r="3" spans="1:18" s="6" customFormat="1" ht="45" customHeight="1">
      <c r="A3" s="394" t="s">
        <v>319</v>
      </c>
      <c r="B3" s="394"/>
      <c r="C3" s="394"/>
      <c r="D3" s="394"/>
      <c r="E3" s="394"/>
      <c r="G3" s="395" t="s">
        <v>990</v>
      </c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7:8" s="6" customFormat="1" ht="11.25" customHeight="1">
      <c r="G4" s="396" t="s">
        <v>987</v>
      </c>
      <c r="H4" s="396"/>
    </row>
    <row r="5" spans="1:18" s="6" customFormat="1" ht="19.5" customHeight="1">
      <c r="A5" s="397" t="s">
        <v>271</v>
      </c>
      <c r="B5" s="93" t="s">
        <v>1002</v>
      </c>
      <c r="C5" s="94"/>
      <c r="D5" s="95">
        <v>1</v>
      </c>
      <c r="E5" s="149"/>
      <c r="G5" s="375"/>
      <c r="H5" s="399" t="s">
        <v>315</v>
      </c>
      <c r="I5" s="384" t="s">
        <v>310</v>
      </c>
      <c r="J5" s="385"/>
      <c r="K5" s="385"/>
      <c r="L5" s="385"/>
      <c r="M5" s="386"/>
      <c r="N5" s="387" t="s">
        <v>311</v>
      </c>
      <c r="O5" s="388"/>
      <c r="P5" s="388"/>
      <c r="Q5" s="388"/>
      <c r="R5" s="389"/>
    </row>
    <row r="6" spans="1:18" s="6" customFormat="1" ht="19.5" customHeight="1">
      <c r="A6" s="398"/>
      <c r="B6" s="97" t="s">
        <v>461</v>
      </c>
      <c r="C6" s="98"/>
      <c r="D6" s="99">
        <v>2</v>
      </c>
      <c r="E6" s="149"/>
      <c r="G6" s="375"/>
      <c r="H6" s="400"/>
      <c r="I6" s="377" t="s">
        <v>312</v>
      </c>
      <c r="J6" s="390" t="s">
        <v>313</v>
      </c>
      <c r="K6" s="392" t="s">
        <v>314</v>
      </c>
      <c r="L6" s="387" t="s">
        <v>272</v>
      </c>
      <c r="M6" s="389"/>
      <c r="N6" s="392" t="s">
        <v>312</v>
      </c>
      <c r="O6" s="392" t="s">
        <v>313</v>
      </c>
      <c r="P6" s="392" t="s">
        <v>314</v>
      </c>
      <c r="Q6" s="387" t="s">
        <v>273</v>
      </c>
      <c r="R6" s="389"/>
    </row>
    <row r="7" spans="1:18" s="6" customFormat="1" ht="19.5" customHeight="1">
      <c r="A7" s="402" t="s">
        <v>462</v>
      </c>
      <c r="B7" s="403"/>
      <c r="C7" s="404"/>
      <c r="D7" s="99">
        <v>3</v>
      </c>
      <c r="E7" s="149"/>
      <c r="G7" s="375"/>
      <c r="H7" s="401"/>
      <c r="I7" s="377"/>
      <c r="J7" s="391"/>
      <c r="K7" s="393"/>
      <c r="L7" s="139" t="s">
        <v>274</v>
      </c>
      <c r="M7" s="139" t="s">
        <v>275</v>
      </c>
      <c r="N7" s="393"/>
      <c r="O7" s="393"/>
      <c r="P7" s="393"/>
      <c r="Q7" s="139" t="s">
        <v>274</v>
      </c>
      <c r="R7" s="139" t="s">
        <v>275</v>
      </c>
    </row>
    <row r="8" spans="1:21" s="6" customFormat="1" ht="19.5" customHeight="1">
      <c r="A8" s="381" t="s">
        <v>463</v>
      </c>
      <c r="B8" s="372" t="s">
        <v>328</v>
      </c>
      <c r="C8" s="380"/>
      <c r="D8" s="95">
        <v>4</v>
      </c>
      <c r="E8" s="90"/>
      <c r="G8" s="102" t="s">
        <v>433</v>
      </c>
      <c r="H8" s="102"/>
      <c r="I8" s="103">
        <v>1</v>
      </c>
      <c r="J8" s="102">
        <v>2</v>
      </c>
      <c r="K8" s="102">
        <v>3</v>
      </c>
      <c r="L8" s="102">
        <v>4</v>
      </c>
      <c r="M8" s="102">
        <v>5</v>
      </c>
      <c r="N8" s="102">
        <v>6</v>
      </c>
      <c r="O8" s="140">
        <v>7</v>
      </c>
      <c r="P8" s="140">
        <v>8</v>
      </c>
      <c r="Q8" s="141">
        <v>9</v>
      </c>
      <c r="R8" s="141">
        <v>10</v>
      </c>
      <c r="S8" s="104"/>
      <c r="T8" s="104"/>
      <c r="U8" s="104"/>
    </row>
    <row r="9" spans="1:18" s="6" customFormat="1" ht="19.5" customHeight="1">
      <c r="A9" s="382"/>
      <c r="B9" s="405" t="s">
        <v>320</v>
      </c>
      <c r="C9" s="405"/>
      <c r="D9" s="99">
        <v>5</v>
      </c>
      <c r="E9" s="90"/>
      <c r="G9" s="106" t="s">
        <v>852</v>
      </c>
      <c r="H9" s="95">
        <v>1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s="6" customFormat="1" ht="33" customHeight="1">
      <c r="A10" s="382"/>
      <c r="B10" s="381" t="s">
        <v>321</v>
      </c>
      <c r="C10" s="101" t="s">
        <v>276</v>
      </c>
      <c r="D10" s="95">
        <v>6</v>
      </c>
      <c r="E10" s="110">
        <v>0</v>
      </c>
      <c r="G10" s="106" t="s">
        <v>853</v>
      </c>
      <c r="H10" s="95">
        <v>2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s="6" customFormat="1" ht="63" customHeight="1">
      <c r="A11" s="382"/>
      <c r="B11" s="383"/>
      <c r="C11" s="101" t="s">
        <v>277</v>
      </c>
      <c r="D11" s="95">
        <v>7</v>
      </c>
      <c r="E11" s="110">
        <v>0</v>
      </c>
      <c r="G11" s="106" t="s">
        <v>854</v>
      </c>
      <c r="H11" s="95">
        <v>3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s="6" customFormat="1" ht="19.5" customHeight="1">
      <c r="A12" s="382"/>
      <c r="B12" s="406" t="s">
        <v>322</v>
      </c>
      <c r="C12" s="407"/>
      <c r="D12" s="99">
        <v>8</v>
      </c>
      <c r="E12" s="110">
        <v>0</v>
      </c>
      <c r="G12" s="106" t="s">
        <v>855</v>
      </c>
      <c r="H12" s="95">
        <v>4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s="6" customFormat="1" ht="19.5" customHeight="1">
      <c r="A13" s="383"/>
      <c r="B13" s="372" t="s">
        <v>323</v>
      </c>
      <c r="C13" s="373"/>
      <c r="D13" s="95">
        <v>9</v>
      </c>
      <c r="E13" s="143"/>
      <c r="G13" s="106" t="s">
        <v>308</v>
      </c>
      <c r="H13" s="95">
        <v>5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s="6" customFormat="1" ht="27.75" customHeight="1">
      <c r="A14" s="378" t="s">
        <v>464</v>
      </c>
      <c r="B14" s="379"/>
      <c r="C14" s="379"/>
      <c r="D14" s="95">
        <v>10</v>
      </c>
      <c r="E14" s="90"/>
      <c r="G14" s="106" t="s">
        <v>278</v>
      </c>
      <c r="H14" s="95">
        <v>6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18" s="6" customFormat="1" ht="30.75" customHeight="1">
      <c r="A15" s="372" t="s">
        <v>465</v>
      </c>
      <c r="B15" s="380"/>
      <c r="C15" s="380"/>
      <c r="D15" s="99">
        <v>11</v>
      </c>
      <c r="E15" s="110">
        <v>0</v>
      </c>
      <c r="G15" s="105" t="s">
        <v>466</v>
      </c>
      <c r="H15" s="95">
        <v>7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s="6" customFormat="1" ht="34.5" customHeight="1">
      <c r="A16" s="381" t="s">
        <v>869</v>
      </c>
      <c r="B16" s="372" t="s">
        <v>851</v>
      </c>
      <c r="C16" s="373"/>
      <c r="D16" s="95">
        <v>12</v>
      </c>
      <c r="E16" s="90"/>
      <c r="G16" s="142"/>
      <c r="H16" s="107"/>
      <c r="I16" s="108"/>
      <c r="J16" s="108"/>
      <c r="K16" s="108"/>
      <c r="L16" s="13"/>
      <c r="M16" s="13"/>
      <c r="N16" s="13"/>
      <c r="O16" s="13"/>
      <c r="P16" s="13"/>
      <c r="Q16" s="13"/>
      <c r="R16" s="13"/>
    </row>
    <row r="17" spans="1:16" s="6" customFormat="1" ht="38.25" customHeight="1">
      <c r="A17" s="382"/>
      <c r="B17" s="372" t="s">
        <v>870</v>
      </c>
      <c r="C17" s="373"/>
      <c r="D17" s="95">
        <v>13</v>
      </c>
      <c r="E17" s="90"/>
      <c r="G17" s="371" t="s">
        <v>309</v>
      </c>
      <c r="H17" s="371"/>
      <c r="I17" s="371"/>
      <c r="J17" s="371"/>
      <c r="K17" s="371"/>
      <c r="L17" s="371"/>
      <c r="M17" s="371"/>
      <c r="N17" s="371"/>
      <c r="O17" s="109"/>
      <c r="P17" s="109"/>
    </row>
    <row r="18" spans="1:10" s="6" customFormat="1" ht="27" customHeight="1">
      <c r="A18" s="382"/>
      <c r="B18" s="372" t="s">
        <v>871</v>
      </c>
      <c r="C18" s="373"/>
      <c r="D18" s="99">
        <v>14</v>
      </c>
      <c r="E18" s="90"/>
      <c r="G18" s="374" t="s">
        <v>987</v>
      </c>
      <c r="H18" s="374"/>
      <c r="I18" s="111"/>
      <c r="J18" s="111"/>
    </row>
    <row r="19" spans="1:16" s="6" customFormat="1" ht="51" customHeight="1">
      <c r="A19" s="383"/>
      <c r="B19" s="372" t="s">
        <v>316</v>
      </c>
      <c r="C19" s="373"/>
      <c r="D19" s="95">
        <v>15</v>
      </c>
      <c r="E19" s="90"/>
      <c r="G19" s="375"/>
      <c r="H19" s="376" t="s">
        <v>315</v>
      </c>
      <c r="I19" s="377" t="s">
        <v>310</v>
      </c>
      <c r="J19" s="377"/>
      <c r="K19" s="377"/>
      <c r="L19" s="377" t="s">
        <v>311</v>
      </c>
      <c r="M19" s="377"/>
      <c r="N19" s="377"/>
      <c r="O19" s="112"/>
      <c r="P19" s="112"/>
    </row>
    <row r="20" spans="1:15" s="6" customFormat="1" ht="44.25" customHeight="1">
      <c r="A20" s="12"/>
      <c r="B20" s="16"/>
      <c r="C20" s="12"/>
      <c r="D20" s="17"/>
      <c r="E20" s="18"/>
      <c r="G20" s="375"/>
      <c r="H20" s="376"/>
      <c r="I20" s="96" t="s">
        <v>312</v>
      </c>
      <c r="J20" s="100" t="s">
        <v>313</v>
      </c>
      <c r="K20" s="100" t="s">
        <v>314</v>
      </c>
      <c r="L20" s="100" t="s">
        <v>312</v>
      </c>
      <c r="M20" s="100" t="s">
        <v>313</v>
      </c>
      <c r="N20" s="100" t="s">
        <v>314</v>
      </c>
      <c r="O20" s="13"/>
    </row>
    <row r="21" spans="1:15" s="104" customFormat="1" ht="15" customHeight="1">
      <c r="A21" s="80"/>
      <c r="B21" s="80"/>
      <c r="C21" s="368" t="s">
        <v>324</v>
      </c>
      <c r="D21" s="368"/>
      <c r="E21" s="368"/>
      <c r="G21" s="102" t="s">
        <v>433</v>
      </c>
      <c r="H21" s="102"/>
      <c r="I21" s="103">
        <v>1</v>
      </c>
      <c r="J21" s="102">
        <v>2</v>
      </c>
      <c r="K21" s="102">
        <v>3</v>
      </c>
      <c r="L21" s="102">
        <v>4</v>
      </c>
      <c r="M21" s="102">
        <v>5</v>
      </c>
      <c r="N21" s="102">
        <v>6</v>
      </c>
      <c r="O21" s="16"/>
    </row>
    <row r="22" spans="2:16" s="6" customFormat="1" ht="21" customHeight="1">
      <c r="B22" s="113"/>
      <c r="C22" s="369"/>
      <c r="D22" s="369"/>
      <c r="E22" s="369"/>
      <c r="G22" s="106" t="s">
        <v>852</v>
      </c>
      <c r="H22" s="95">
        <v>1</v>
      </c>
      <c r="I22" s="83">
        <v>12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108"/>
      <c r="P22" s="108"/>
    </row>
    <row r="23" spans="1:16" s="13" customFormat="1" ht="33.75" customHeight="1">
      <c r="A23" s="6"/>
      <c r="B23" s="68"/>
      <c r="C23" s="114" t="s">
        <v>988</v>
      </c>
      <c r="D23" s="95">
        <v>1</v>
      </c>
      <c r="E23" s="90"/>
      <c r="G23" s="106" t="s">
        <v>853</v>
      </c>
      <c r="H23" s="95">
        <v>2</v>
      </c>
      <c r="I23" s="83">
        <v>8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108"/>
      <c r="P23" s="108"/>
    </row>
    <row r="24" spans="2:16" s="6" customFormat="1" ht="30.75" customHeight="1">
      <c r="B24" s="68"/>
      <c r="C24" s="191" t="s">
        <v>989</v>
      </c>
      <c r="D24" s="192">
        <v>2</v>
      </c>
      <c r="E24" s="149"/>
      <c r="G24" s="106" t="s">
        <v>854</v>
      </c>
      <c r="H24" s="95">
        <v>3</v>
      </c>
      <c r="I24" s="83">
        <v>3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108"/>
      <c r="P24" s="108"/>
    </row>
    <row r="25" spans="1:19" s="6" customFormat="1" ht="30" customHeight="1">
      <c r="A25" s="370" t="s">
        <v>326</v>
      </c>
      <c r="B25" s="364" t="s">
        <v>77</v>
      </c>
      <c r="C25" s="364"/>
      <c r="D25" s="364"/>
      <c r="E25" s="365"/>
      <c r="F25" s="115"/>
      <c r="G25" s="106" t="s">
        <v>855</v>
      </c>
      <c r="H25" s="95">
        <v>4</v>
      </c>
      <c r="I25" s="83">
        <v>1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108"/>
      <c r="P25" s="108"/>
      <c r="Q25" s="13"/>
      <c r="R25" s="13"/>
      <c r="S25" s="13"/>
    </row>
    <row r="26" spans="1:19" s="6" customFormat="1" ht="28.5" customHeight="1">
      <c r="A26" s="361"/>
      <c r="B26" s="366" t="s">
        <v>279</v>
      </c>
      <c r="C26" s="366"/>
      <c r="D26" s="366"/>
      <c r="E26" s="367"/>
      <c r="G26" s="106" t="s">
        <v>308</v>
      </c>
      <c r="H26" s="95">
        <v>5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108"/>
      <c r="P26" s="108"/>
      <c r="Q26" s="13"/>
      <c r="R26" s="13"/>
      <c r="S26" s="13"/>
    </row>
    <row r="27" spans="1:19" s="6" customFormat="1" ht="20.25" customHeight="1">
      <c r="A27" s="361" t="s">
        <v>280</v>
      </c>
      <c r="B27" s="362"/>
      <c r="C27" s="362"/>
      <c r="D27" s="362"/>
      <c r="E27" s="363"/>
      <c r="G27" s="106" t="s">
        <v>278</v>
      </c>
      <c r="H27" s="95">
        <v>6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108"/>
      <c r="P27" s="108"/>
      <c r="Q27" s="13"/>
      <c r="R27" s="13"/>
      <c r="S27" s="13"/>
    </row>
    <row r="28" spans="1:16" s="6" customFormat="1" ht="22.5" customHeight="1">
      <c r="A28" s="361"/>
      <c r="B28" s="364" t="s">
        <v>713</v>
      </c>
      <c r="C28" s="364"/>
      <c r="D28" s="364"/>
      <c r="E28" s="365"/>
      <c r="F28" s="20"/>
      <c r="G28" s="105" t="s">
        <v>466</v>
      </c>
      <c r="H28" s="95">
        <v>7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108"/>
      <c r="P28" s="108"/>
    </row>
    <row r="29" spans="1:13" s="6" customFormat="1" ht="18.75" customHeight="1">
      <c r="A29" s="361"/>
      <c r="B29" s="366" t="s">
        <v>279</v>
      </c>
      <c r="C29" s="366"/>
      <c r="D29" s="366"/>
      <c r="E29" s="367"/>
      <c r="F29" s="19"/>
      <c r="G29" s="20"/>
      <c r="H29" s="20"/>
      <c r="I29" s="20"/>
      <c r="J29" s="20"/>
      <c r="K29" s="15"/>
      <c r="L29" s="15"/>
      <c r="M29" s="15"/>
    </row>
    <row r="30" spans="1:13" s="6" customFormat="1" ht="16.5" customHeight="1">
      <c r="A30" s="193" t="s">
        <v>325</v>
      </c>
      <c r="B30" s="116" t="s">
        <v>714</v>
      </c>
      <c r="C30" s="197" t="s">
        <v>715</v>
      </c>
      <c r="D30" s="117"/>
      <c r="E30" s="194"/>
      <c r="F30" s="118"/>
      <c r="G30" s="19"/>
      <c r="H30" s="19"/>
      <c r="I30" s="19"/>
      <c r="J30" s="19"/>
      <c r="K30" s="15"/>
      <c r="L30" s="15"/>
      <c r="M30" s="15"/>
    </row>
    <row r="31" spans="1:13" s="6" customFormat="1" ht="19.5" customHeight="1">
      <c r="A31" s="195"/>
      <c r="B31" s="196" t="s">
        <v>1003</v>
      </c>
      <c r="C31" s="359" t="s">
        <v>327</v>
      </c>
      <c r="D31" s="359"/>
      <c r="E31" s="360"/>
      <c r="F31" s="118"/>
      <c r="G31" s="118"/>
      <c r="H31" s="118"/>
      <c r="I31" s="118"/>
      <c r="J31" s="118"/>
      <c r="K31" s="119"/>
      <c r="L31" s="119"/>
      <c r="M31" s="119"/>
    </row>
    <row r="32" spans="6:13" s="6" customFormat="1" ht="12.75">
      <c r="F32" s="19"/>
      <c r="G32" s="118"/>
      <c r="H32" s="118"/>
      <c r="I32" s="118"/>
      <c r="J32" s="118"/>
      <c r="K32" s="120"/>
      <c r="L32" s="120"/>
      <c r="M32" s="120"/>
    </row>
    <row r="33" spans="6:13" s="6" customFormat="1" ht="12.75">
      <c r="F33" s="121"/>
      <c r="G33" s="19"/>
      <c r="H33" s="19"/>
      <c r="I33" s="19"/>
      <c r="J33" s="19"/>
      <c r="K33" s="122"/>
      <c r="L33" s="122"/>
      <c r="M33" s="122"/>
    </row>
    <row r="34" spans="6:13" s="6" customFormat="1" ht="12.75">
      <c r="F34" s="19"/>
      <c r="H34" s="123"/>
      <c r="I34" s="124"/>
      <c r="J34" s="123"/>
      <c r="K34" s="124"/>
      <c r="L34" s="124"/>
      <c r="M34" s="124"/>
    </row>
    <row r="35" spans="8:13" s="6" customFormat="1" ht="12.75">
      <c r="H35" s="125"/>
      <c r="I35" s="125"/>
      <c r="J35" s="125"/>
      <c r="K35" s="126"/>
      <c r="L35" s="126"/>
      <c r="M35" s="126"/>
    </row>
  </sheetData>
  <sheetProtection/>
  <mergeCells count="46">
    <mergeCell ref="A7:C7"/>
    <mergeCell ref="A8:A13"/>
    <mergeCell ref="B8:C8"/>
    <mergeCell ref="B9:C9"/>
    <mergeCell ref="B10:B11"/>
    <mergeCell ref="B12:C12"/>
    <mergeCell ref="B13:C13"/>
    <mergeCell ref="D2:L2"/>
    <mergeCell ref="K6:K7"/>
    <mergeCell ref="L6:M6"/>
    <mergeCell ref="N6:N7"/>
    <mergeCell ref="A3:E3"/>
    <mergeCell ref="G3:R3"/>
    <mergeCell ref="G4:H4"/>
    <mergeCell ref="A5:A6"/>
    <mergeCell ref="G5:G7"/>
    <mergeCell ref="H5:H7"/>
    <mergeCell ref="I5:M5"/>
    <mergeCell ref="N5:R5"/>
    <mergeCell ref="I6:I7"/>
    <mergeCell ref="J6:J7"/>
    <mergeCell ref="O6:O7"/>
    <mergeCell ref="P6:P7"/>
    <mergeCell ref="Q6:R6"/>
    <mergeCell ref="A14:C14"/>
    <mergeCell ref="A15:C15"/>
    <mergeCell ref="A16:A19"/>
    <mergeCell ref="B16:C16"/>
    <mergeCell ref="B17:C17"/>
    <mergeCell ref="G17:N17"/>
    <mergeCell ref="B18:C18"/>
    <mergeCell ref="G18:H18"/>
    <mergeCell ref="B19:C19"/>
    <mergeCell ref="G19:G20"/>
    <mergeCell ref="H19:H20"/>
    <mergeCell ref="I19:K19"/>
    <mergeCell ref="L19:N19"/>
    <mergeCell ref="C21:E22"/>
    <mergeCell ref="A25:A26"/>
    <mergeCell ref="B25:E25"/>
    <mergeCell ref="B26:E26"/>
    <mergeCell ref="C31:E31"/>
    <mergeCell ref="A27:A29"/>
    <mergeCell ref="B27:E27"/>
    <mergeCell ref="B28:E28"/>
    <mergeCell ref="B29:E29"/>
  </mergeCells>
  <printOptions/>
  <pageMargins left="0.7480314960629921" right="0.15748031496062992" top="0.6299212598425197" bottom="0.2755905511811024" header="0" footer="0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74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" customWidth="1"/>
    <col min="2" max="2" width="12.140625" style="203" customWidth="1"/>
    <col min="3" max="3" width="41.57421875" style="204" customWidth="1"/>
    <col min="4" max="4" width="42.8515625" style="204" customWidth="1"/>
    <col min="5" max="16384" width="9.140625" style="4" customWidth="1"/>
  </cols>
  <sheetData>
    <row r="1" spans="1:4" ht="13.5" thickBot="1">
      <c r="A1" s="205" t="s">
        <v>467</v>
      </c>
      <c r="B1" s="205" t="s">
        <v>468</v>
      </c>
      <c r="C1" s="206" t="s">
        <v>469</v>
      </c>
      <c r="D1" s="206" t="s">
        <v>470</v>
      </c>
    </row>
    <row r="2" spans="1:4" ht="25.5">
      <c r="A2" s="183">
        <f>IF((SUM('Разделы 5, 6, 7, 8'!E16:E16)=0),"","Неверно!")</f>
      </c>
      <c r="B2" s="184">
        <v>65902</v>
      </c>
      <c r="C2" s="185" t="s">
        <v>471</v>
      </c>
      <c r="D2" s="185" t="s">
        <v>472</v>
      </c>
    </row>
    <row r="3" spans="1:4" ht="25.5">
      <c r="A3" s="183">
        <f>IF((SUM('Разделы 5, 6, 7, 8'!E17:E17)=0),"","Неверно!")</f>
      </c>
      <c r="B3" s="184">
        <v>65902</v>
      </c>
      <c r="C3" s="185" t="s">
        <v>473</v>
      </c>
      <c r="D3" s="185" t="s">
        <v>472</v>
      </c>
    </row>
    <row r="4" spans="1:4" ht="25.5">
      <c r="A4" s="183">
        <f>IF((SUM('Разделы 5, 6, 7, 8'!E18:E18)=0),"","Неверно!")</f>
      </c>
      <c r="B4" s="184">
        <v>65902</v>
      </c>
      <c r="C4" s="185" t="s">
        <v>474</v>
      </c>
      <c r="D4" s="185" t="s">
        <v>472</v>
      </c>
    </row>
    <row r="5" spans="1:4" ht="25.5">
      <c r="A5" s="183">
        <f>IF((SUM('Разделы 5, 6, 7, 8'!E19:E19)=0),"","Неверно!")</f>
      </c>
      <c r="B5" s="184">
        <v>65902</v>
      </c>
      <c r="C5" s="185" t="s">
        <v>475</v>
      </c>
      <c r="D5" s="185" t="s">
        <v>472</v>
      </c>
    </row>
    <row r="6" spans="1:4" ht="12.75">
      <c r="A6" s="183">
        <f>IF((SUM('Разделы 5, 6, 7, 8'!E5:E5)=0),"","Неверно!")</f>
      </c>
      <c r="B6" s="184">
        <v>65908</v>
      </c>
      <c r="C6" s="185" t="s">
        <v>476</v>
      </c>
      <c r="D6" s="185" t="s">
        <v>477</v>
      </c>
    </row>
    <row r="7" spans="1:4" ht="12.75">
      <c r="A7" s="183">
        <f>IF((SUM('Разделы 5, 6, 7, 8'!E6:E6)=0),"","Неверно!")</f>
      </c>
      <c r="B7" s="184">
        <v>65908</v>
      </c>
      <c r="C7" s="185" t="s">
        <v>478</v>
      </c>
      <c r="D7" s="185" t="s">
        <v>477</v>
      </c>
    </row>
    <row r="8" spans="1:4" ht="12.75">
      <c r="A8" s="183">
        <f>IF((SUM('Разделы 5, 6, 7, 8'!E7:E7)=0),"","Неверно!")</f>
      </c>
      <c r="B8" s="184">
        <v>65908</v>
      </c>
      <c r="C8" s="185" t="s">
        <v>479</v>
      </c>
      <c r="D8" s="185" t="s">
        <v>477</v>
      </c>
    </row>
    <row r="9" spans="1:4" ht="12.75">
      <c r="A9" s="183">
        <f>IF((SUM('Разделы 5, 6, 7, 8'!E8:E8)=0),"","Неверно!")</f>
      </c>
      <c r="B9" s="184">
        <v>65908</v>
      </c>
      <c r="C9" s="185" t="s">
        <v>480</v>
      </c>
      <c r="D9" s="185" t="s">
        <v>477</v>
      </c>
    </row>
    <row r="10" spans="1:4" ht="12.75">
      <c r="A10" s="183">
        <f>IF((SUM('Разделы 5, 6, 7, 8'!E9:E9)=0),"","Неверно!")</f>
      </c>
      <c r="B10" s="184">
        <v>65908</v>
      </c>
      <c r="C10" s="185" t="s">
        <v>481</v>
      </c>
      <c r="D10" s="185" t="s">
        <v>477</v>
      </c>
    </row>
    <row r="11" spans="1:4" ht="25.5">
      <c r="A11" s="183">
        <f>IF((SUM('Разделы 5, 6, 7, 8'!I28:I28)&lt;=SUM('Разделы 5, 6, 7, 8'!I22:I22)),"","Неверно!")</f>
      </c>
      <c r="B11" s="184">
        <v>68115</v>
      </c>
      <c r="C11" s="185" t="s">
        <v>482</v>
      </c>
      <c r="D11" s="185" t="s">
        <v>483</v>
      </c>
    </row>
    <row r="12" spans="1:4" ht="25.5">
      <c r="A12" s="183">
        <f>IF((SUM('Разделы 5, 6, 7, 8'!J28:J28)&lt;=SUM('Разделы 5, 6, 7, 8'!J22:J22)),"","Неверно!")</f>
      </c>
      <c r="B12" s="184">
        <v>68115</v>
      </c>
      <c r="C12" s="185" t="s">
        <v>484</v>
      </c>
      <c r="D12" s="185" t="s">
        <v>483</v>
      </c>
    </row>
    <row r="13" spans="1:4" ht="25.5">
      <c r="A13" s="183">
        <f>IF((SUM('Разделы 5, 6, 7, 8'!K28:K28)&lt;=SUM('Разделы 5, 6, 7, 8'!K22:K22)),"","Неверно!")</f>
      </c>
      <c r="B13" s="184">
        <v>68115</v>
      </c>
      <c r="C13" s="185" t="s">
        <v>485</v>
      </c>
      <c r="D13" s="185" t="s">
        <v>483</v>
      </c>
    </row>
    <row r="14" spans="1:4" ht="25.5">
      <c r="A14" s="183">
        <f>IF((SUM('Разделы 5, 6, 7, 8'!L28:L28)&lt;=SUM('Разделы 5, 6, 7, 8'!L22:L22)),"","Неверно!")</f>
      </c>
      <c r="B14" s="184">
        <v>68115</v>
      </c>
      <c r="C14" s="185" t="s">
        <v>486</v>
      </c>
      <c r="D14" s="185" t="s">
        <v>483</v>
      </c>
    </row>
    <row r="15" spans="1:4" ht="25.5">
      <c r="A15" s="183">
        <f>IF((SUM('Разделы 5, 6, 7, 8'!M28:M28)&lt;=SUM('Разделы 5, 6, 7, 8'!M22:M22)),"","Неверно!")</f>
      </c>
      <c r="B15" s="184">
        <v>68115</v>
      </c>
      <c r="C15" s="185" t="s">
        <v>1021</v>
      </c>
      <c r="D15" s="185" t="s">
        <v>483</v>
      </c>
    </row>
    <row r="16" spans="1:4" ht="25.5">
      <c r="A16" s="183">
        <f>IF((SUM('Разделы 5, 6, 7, 8'!N28:N28)&lt;=SUM('Разделы 5, 6, 7, 8'!N22:N22)),"","Неверно!")</f>
      </c>
      <c r="B16" s="184">
        <v>68115</v>
      </c>
      <c r="C16" s="185" t="s">
        <v>1022</v>
      </c>
      <c r="D16" s="185" t="s">
        <v>483</v>
      </c>
    </row>
    <row r="17" spans="1:4" ht="25.5">
      <c r="A17" s="183">
        <f>IF((SUM('Разделы 5, 6, 7, 8'!I22:I22)=SUM('Разделы 5, 6, 7, 8'!I23:I26)),"","Неверно!")</f>
      </c>
      <c r="B17" s="184">
        <v>68116</v>
      </c>
      <c r="C17" s="185" t="s">
        <v>1023</v>
      </c>
      <c r="D17" s="185" t="s">
        <v>1024</v>
      </c>
    </row>
    <row r="18" spans="1:4" ht="25.5">
      <c r="A18" s="183">
        <f>IF((SUM('Разделы 5, 6, 7, 8'!J22:J22)=SUM('Разделы 5, 6, 7, 8'!J23:J26)),"","Неверно!")</f>
      </c>
      <c r="B18" s="184">
        <v>68116</v>
      </c>
      <c r="C18" s="185" t="s">
        <v>1025</v>
      </c>
      <c r="D18" s="185" t="s">
        <v>1024</v>
      </c>
    </row>
    <row r="19" spans="1:4" ht="25.5">
      <c r="A19" s="183">
        <f>IF((SUM('Разделы 5, 6, 7, 8'!K22:K22)=SUM('Разделы 5, 6, 7, 8'!K23:K26)),"","Неверно!")</f>
      </c>
      <c r="B19" s="184">
        <v>68116</v>
      </c>
      <c r="C19" s="185" t="s">
        <v>1026</v>
      </c>
      <c r="D19" s="185" t="s">
        <v>1024</v>
      </c>
    </row>
    <row r="20" spans="1:4" ht="25.5">
      <c r="A20" s="183">
        <f>IF((SUM('Разделы 5, 6, 7, 8'!L22:L22)=SUM('Разделы 5, 6, 7, 8'!L23:L26)),"","Неверно!")</f>
      </c>
      <c r="B20" s="184">
        <v>68116</v>
      </c>
      <c r="C20" s="185" t="s">
        <v>1027</v>
      </c>
      <c r="D20" s="185" t="s">
        <v>1024</v>
      </c>
    </row>
    <row r="21" spans="1:4" ht="25.5">
      <c r="A21" s="183">
        <f>IF((SUM('Разделы 5, 6, 7, 8'!M22:M22)=SUM('Разделы 5, 6, 7, 8'!M23:M26)),"","Неверно!")</f>
      </c>
      <c r="B21" s="184">
        <v>68116</v>
      </c>
      <c r="C21" s="185" t="s">
        <v>1028</v>
      </c>
      <c r="D21" s="185" t="s">
        <v>1024</v>
      </c>
    </row>
    <row r="22" spans="1:4" ht="25.5">
      <c r="A22" s="183">
        <f>IF((SUM('Разделы 5, 6, 7, 8'!N22:N22)=SUM('Разделы 5, 6, 7, 8'!N23:N26)),"","Неверно!")</f>
      </c>
      <c r="B22" s="184">
        <v>68116</v>
      </c>
      <c r="C22" s="185" t="s">
        <v>1029</v>
      </c>
      <c r="D22" s="185" t="s">
        <v>1024</v>
      </c>
    </row>
    <row r="23" spans="1:4" ht="25.5">
      <c r="A23" s="183">
        <f>IF((SUM('Разделы 5, 6, 7, 8'!I9:I9)=SUM('Разделы 5, 6, 7, 8'!I10:I13)),"","Неверно!")</f>
      </c>
      <c r="B23" s="184">
        <v>68117</v>
      </c>
      <c r="C23" s="185" t="s">
        <v>1030</v>
      </c>
      <c r="D23" s="185" t="s">
        <v>1031</v>
      </c>
    </row>
    <row r="24" spans="1:4" ht="25.5">
      <c r="A24" s="183">
        <f>IF((SUM('Разделы 5, 6, 7, 8'!J9:J9)=SUM('Разделы 5, 6, 7, 8'!J10:J13)),"","Неверно!")</f>
      </c>
      <c r="B24" s="184">
        <v>68117</v>
      </c>
      <c r="C24" s="185" t="s">
        <v>1032</v>
      </c>
      <c r="D24" s="185" t="s">
        <v>1031</v>
      </c>
    </row>
    <row r="25" spans="1:4" ht="25.5">
      <c r="A25" s="183">
        <f>IF((SUM('Разделы 5, 6, 7, 8'!K9:K9)=SUM('Разделы 5, 6, 7, 8'!K10:K13)),"","Неверно!")</f>
      </c>
      <c r="B25" s="184">
        <v>68117</v>
      </c>
      <c r="C25" s="185" t="s">
        <v>1033</v>
      </c>
      <c r="D25" s="185" t="s">
        <v>1031</v>
      </c>
    </row>
    <row r="26" spans="1:4" ht="25.5">
      <c r="A26" s="183">
        <f>IF((SUM('Разделы 5, 6, 7, 8'!L9:L9)=SUM('Разделы 5, 6, 7, 8'!L10:L13)),"","Неверно!")</f>
      </c>
      <c r="B26" s="184">
        <v>68117</v>
      </c>
      <c r="C26" s="185" t="s">
        <v>1034</v>
      </c>
      <c r="D26" s="185" t="s">
        <v>1031</v>
      </c>
    </row>
    <row r="27" spans="1:4" ht="25.5">
      <c r="A27" s="183">
        <f>IF((SUM('Разделы 5, 6, 7, 8'!M9:M9)=SUM('Разделы 5, 6, 7, 8'!M10:M13)),"","Неверно!")</f>
      </c>
      <c r="B27" s="184">
        <v>68117</v>
      </c>
      <c r="C27" s="185" t="s">
        <v>1035</v>
      </c>
      <c r="D27" s="185" t="s">
        <v>1031</v>
      </c>
    </row>
    <row r="28" spans="1:4" ht="25.5">
      <c r="A28" s="183">
        <f>IF((SUM('Разделы 5, 6, 7, 8'!N9:N9)=SUM('Разделы 5, 6, 7, 8'!N10:N13)),"","Неверно!")</f>
      </c>
      <c r="B28" s="184">
        <v>68117</v>
      </c>
      <c r="C28" s="185" t="s">
        <v>1036</v>
      </c>
      <c r="D28" s="185" t="s">
        <v>1031</v>
      </c>
    </row>
    <row r="29" spans="1:4" ht="25.5">
      <c r="A29" s="183">
        <f>IF((SUM('Разделы 5, 6, 7, 8'!O9:O9)=SUM('Разделы 5, 6, 7, 8'!O10:O13)),"","Неверно!")</f>
      </c>
      <c r="B29" s="184">
        <v>68117</v>
      </c>
      <c r="C29" s="185" t="s">
        <v>1037</v>
      </c>
      <c r="D29" s="185" t="s">
        <v>1031</v>
      </c>
    </row>
    <row r="30" spans="1:4" ht="25.5">
      <c r="A30" s="183">
        <f>IF((SUM('Разделы 5, 6, 7, 8'!P9:P9)=SUM('Разделы 5, 6, 7, 8'!P10:P13)),"","Неверно!")</f>
      </c>
      <c r="B30" s="184">
        <v>68117</v>
      </c>
      <c r="C30" s="185" t="s">
        <v>498</v>
      </c>
      <c r="D30" s="185" t="s">
        <v>1031</v>
      </c>
    </row>
    <row r="31" spans="1:4" ht="25.5">
      <c r="A31" s="183">
        <f>IF((SUM('Разделы 5, 6, 7, 8'!Q9:Q9)=SUM('Разделы 5, 6, 7, 8'!Q10:Q13)),"","Неверно!")</f>
      </c>
      <c r="B31" s="184">
        <v>68117</v>
      </c>
      <c r="C31" s="185" t="s">
        <v>499</v>
      </c>
      <c r="D31" s="185" t="s">
        <v>1031</v>
      </c>
    </row>
    <row r="32" spans="1:4" ht="25.5">
      <c r="A32" s="183">
        <f>IF((SUM('Разделы 5, 6, 7, 8'!R9:R9)=SUM('Разделы 5, 6, 7, 8'!R10:R13)),"","Неверно!")</f>
      </c>
      <c r="B32" s="184">
        <v>68117</v>
      </c>
      <c r="C32" s="185" t="s">
        <v>500</v>
      </c>
      <c r="D32" s="185" t="s">
        <v>1031</v>
      </c>
    </row>
    <row r="33" spans="1:4" ht="25.5">
      <c r="A33" s="183">
        <f>IF((SUM('Разделы 5, 6, 7, 8'!R9:R9)&lt;=SUM('Разделы 5, 6, 7, 8'!P9:P9)),"","Неверно!")</f>
      </c>
      <c r="B33" s="184">
        <v>68118</v>
      </c>
      <c r="C33" s="185" t="s">
        <v>501</v>
      </c>
      <c r="D33" s="185" t="s">
        <v>502</v>
      </c>
    </row>
    <row r="34" spans="1:4" ht="25.5">
      <c r="A34" s="183">
        <f>IF((SUM('Разделы 5, 6, 7, 8'!R10:R10)&lt;=SUM('Разделы 5, 6, 7, 8'!P10:P10)),"","Неверно!")</f>
      </c>
      <c r="B34" s="184">
        <v>68118</v>
      </c>
      <c r="C34" s="185" t="s">
        <v>503</v>
      </c>
      <c r="D34" s="185" t="s">
        <v>502</v>
      </c>
    </row>
    <row r="35" spans="1:4" ht="25.5">
      <c r="A35" s="183">
        <f>IF((SUM('Разделы 5, 6, 7, 8'!R11:R11)&lt;=SUM('Разделы 5, 6, 7, 8'!P11:P11)),"","Неверно!")</f>
      </c>
      <c r="B35" s="184">
        <v>68118</v>
      </c>
      <c r="C35" s="185" t="s">
        <v>504</v>
      </c>
      <c r="D35" s="185" t="s">
        <v>502</v>
      </c>
    </row>
    <row r="36" spans="1:4" ht="25.5">
      <c r="A36" s="183">
        <f>IF((SUM('Разделы 5, 6, 7, 8'!R12:R12)&lt;=SUM('Разделы 5, 6, 7, 8'!P12:P12)),"","Неверно!")</f>
      </c>
      <c r="B36" s="184">
        <v>68118</v>
      </c>
      <c r="C36" s="185" t="s">
        <v>505</v>
      </c>
      <c r="D36" s="185" t="s">
        <v>502</v>
      </c>
    </row>
    <row r="37" spans="1:4" ht="25.5">
      <c r="A37" s="183">
        <f>IF((SUM('Разделы 5, 6, 7, 8'!R13:R13)&lt;=SUM('Разделы 5, 6, 7, 8'!P13:P13)),"","Неверно!")</f>
      </c>
      <c r="B37" s="184">
        <v>68118</v>
      </c>
      <c r="C37" s="185" t="s">
        <v>506</v>
      </c>
      <c r="D37" s="185" t="s">
        <v>502</v>
      </c>
    </row>
    <row r="38" spans="1:4" ht="25.5">
      <c r="A38" s="183">
        <f>IF((SUM('Разделы 5, 6, 7, 8'!R14:R14)&lt;=SUM('Разделы 5, 6, 7, 8'!P14:P14)),"","Неверно!")</f>
      </c>
      <c r="B38" s="184">
        <v>68118</v>
      </c>
      <c r="C38" s="185" t="s">
        <v>507</v>
      </c>
      <c r="D38" s="185" t="s">
        <v>502</v>
      </c>
    </row>
    <row r="39" spans="1:4" ht="25.5">
      <c r="A39" s="183">
        <f>IF((SUM('Разделы 5, 6, 7, 8'!R15:R15)&lt;=SUM('Разделы 5, 6, 7, 8'!P15:P15)),"","Неверно!")</f>
      </c>
      <c r="B39" s="184">
        <v>68118</v>
      </c>
      <c r="C39" s="185" t="s">
        <v>508</v>
      </c>
      <c r="D39" s="185" t="s">
        <v>502</v>
      </c>
    </row>
    <row r="40" spans="1:4" ht="25.5">
      <c r="A40" s="183">
        <f>IF((SUM('Разделы 5, 6, 7, 8'!Q9:Q9)&lt;=SUM('Разделы 5, 6, 7, 8'!P9:P9)),"","Неверно!")</f>
      </c>
      <c r="B40" s="184">
        <v>68119</v>
      </c>
      <c r="C40" s="185" t="s">
        <v>509</v>
      </c>
      <c r="D40" s="185" t="s">
        <v>510</v>
      </c>
    </row>
    <row r="41" spans="1:4" ht="25.5">
      <c r="A41" s="183">
        <f>IF((SUM('Разделы 5, 6, 7, 8'!Q10:Q10)&lt;=SUM('Разделы 5, 6, 7, 8'!P10:P10)),"","Неверно!")</f>
      </c>
      <c r="B41" s="184">
        <v>68119</v>
      </c>
      <c r="C41" s="185" t="s">
        <v>511</v>
      </c>
      <c r="D41" s="185" t="s">
        <v>510</v>
      </c>
    </row>
    <row r="42" spans="1:4" ht="25.5">
      <c r="A42" s="183">
        <f>IF((SUM('Разделы 5, 6, 7, 8'!Q11:Q11)&lt;=SUM('Разделы 5, 6, 7, 8'!P11:P11)),"","Неверно!")</f>
      </c>
      <c r="B42" s="184">
        <v>68119</v>
      </c>
      <c r="C42" s="185" t="s">
        <v>512</v>
      </c>
      <c r="D42" s="185" t="s">
        <v>510</v>
      </c>
    </row>
    <row r="43" spans="1:4" ht="25.5">
      <c r="A43" s="183">
        <f>IF((SUM('Разделы 5, 6, 7, 8'!Q12:Q12)&lt;=SUM('Разделы 5, 6, 7, 8'!P12:P12)),"","Неверно!")</f>
      </c>
      <c r="B43" s="184">
        <v>68119</v>
      </c>
      <c r="C43" s="185" t="s">
        <v>513</v>
      </c>
      <c r="D43" s="185" t="s">
        <v>510</v>
      </c>
    </row>
    <row r="44" spans="1:4" ht="25.5">
      <c r="A44" s="183">
        <f>IF((SUM('Разделы 5, 6, 7, 8'!Q13:Q13)&lt;=SUM('Разделы 5, 6, 7, 8'!P13:P13)),"","Неверно!")</f>
      </c>
      <c r="B44" s="184">
        <v>68119</v>
      </c>
      <c r="C44" s="185" t="s">
        <v>1055</v>
      </c>
      <c r="D44" s="185" t="s">
        <v>510</v>
      </c>
    </row>
    <row r="45" spans="1:4" ht="25.5">
      <c r="A45" s="183">
        <f>IF((SUM('Разделы 5, 6, 7, 8'!Q14:Q14)&lt;=SUM('Разделы 5, 6, 7, 8'!P14:P14)),"","Неверно!")</f>
      </c>
      <c r="B45" s="184">
        <v>68119</v>
      </c>
      <c r="C45" s="185" t="s">
        <v>1056</v>
      </c>
      <c r="D45" s="185" t="s">
        <v>510</v>
      </c>
    </row>
    <row r="46" spans="1:4" ht="25.5">
      <c r="A46" s="183">
        <f>IF((SUM('Разделы 5, 6, 7, 8'!Q15:Q15)&lt;=SUM('Разделы 5, 6, 7, 8'!P15:P15)),"","Неверно!")</f>
      </c>
      <c r="B46" s="184">
        <v>68119</v>
      </c>
      <c r="C46" s="185" t="s">
        <v>1057</v>
      </c>
      <c r="D46" s="185" t="s">
        <v>510</v>
      </c>
    </row>
    <row r="47" spans="1:4" ht="25.5">
      <c r="A47" s="183">
        <f>IF((SUM('Разделы 5, 6, 7, 8'!M9:M9)&lt;=SUM('Разделы 5, 6, 7, 8'!K9:K9)),"","Неверно!")</f>
      </c>
      <c r="B47" s="184">
        <v>68120</v>
      </c>
      <c r="C47" s="185" t="s">
        <v>1058</v>
      </c>
      <c r="D47" s="185" t="s">
        <v>1059</v>
      </c>
    </row>
    <row r="48" spans="1:4" ht="25.5">
      <c r="A48" s="183">
        <f>IF((SUM('Разделы 5, 6, 7, 8'!M10:M10)&lt;=SUM('Разделы 5, 6, 7, 8'!K10:K10)),"","Неверно!")</f>
      </c>
      <c r="B48" s="184">
        <v>68120</v>
      </c>
      <c r="C48" s="185" t="s">
        <v>1060</v>
      </c>
      <c r="D48" s="185" t="s">
        <v>1059</v>
      </c>
    </row>
    <row r="49" spans="1:4" ht="25.5">
      <c r="A49" s="183">
        <f>IF((SUM('Разделы 5, 6, 7, 8'!M11:M11)&lt;=SUM('Разделы 5, 6, 7, 8'!K11:K11)),"","Неверно!")</f>
      </c>
      <c r="B49" s="184">
        <v>68120</v>
      </c>
      <c r="C49" s="185" t="s">
        <v>1061</v>
      </c>
      <c r="D49" s="185" t="s">
        <v>1059</v>
      </c>
    </row>
    <row r="50" spans="1:4" ht="25.5">
      <c r="A50" s="183">
        <f>IF((SUM('Разделы 5, 6, 7, 8'!M12:M12)&lt;=SUM('Разделы 5, 6, 7, 8'!K12:K12)),"","Неверно!")</f>
      </c>
      <c r="B50" s="184">
        <v>68120</v>
      </c>
      <c r="C50" s="185" t="s">
        <v>1062</v>
      </c>
      <c r="D50" s="185" t="s">
        <v>1059</v>
      </c>
    </row>
    <row r="51" spans="1:4" ht="25.5">
      <c r="A51" s="183">
        <f>IF((SUM('Разделы 5, 6, 7, 8'!M13:M13)&lt;=SUM('Разделы 5, 6, 7, 8'!K13:K13)),"","Неверно!")</f>
      </c>
      <c r="B51" s="184">
        <v>68120</v>
      </c>
      <c r="C51" s="185" t="s">
        <v>1063</v>
      </c>
      <c r="D51" s="185" t="s">
        <v>1059</v>
      </c>
    </row>
    <row r="52" spans="1:4" ht="25.5">
      <c r="A52" s="183">
        <f>IF((SUM('Разделы 5, 6, 7, 8'!M14:M14)&lt;=SUM('Разделы 5, 6, 7, 8'!K14:K14)),"","Неверно!")</f>
      </c>
      <c r="B52" s="184">
        <v>68120</v>
      </c>
      <c r="C52" s="185" t="s">
        <v>1064</v>
      </c>
      <c r="D52" s="185" t="s">
        <v>1059</v>
      </c>
    </row>
    <row r="53" spans="1:4" ht="25.5">
      <c r="A53" s="183">
        <f>IF((SUM('Разделы 5, 6, 7, 8'!M15:M15)&lt;=SUM('Разделы 5, 6, 7, 8'!K15:K15)),"","Неверно!")</f>
      </c>
      <c r="B53" s="184">
        <v>68120</v>
      </c>
      <c r="C53" s="185" t="s">
        <v>1065</v>
      </c>
      <c r="D53" s="185" t="s">
        <v>1059</v>
      </c>
    </row>
    <row r="54" spans="1:4" ht="25.5">
      <c r="A54" s="183">
        <f>IF((SUM('Разделы 5, 6, 7, 8'!L9:L9)&lt;=SUM('Разделы 5, 6, 7, 8'!K9:K9)),"","Неверно!")</f>
      </c>
      <c r="B54" s="184">
        <v>68121</v>
      </c>
      <c r="C54" s="185" t="s">
        <v>1066</v>
      </c>
      <c r="D54" s="185" t="s">
        <v>1067</v>
      </c>
    </row>
    <row r="55" spans="1:4" ht="25.5">
      <c r="A55" s="183">
        <f>IF((SUM('Разделы 5, 6, 7, 8'!L10:L10)&lt;=SUM('Разделы 5, 6, 7, 8'!K10:K10)),"","Неверно!")</f>
      </c>
      <c r="B55" s="184">
        <v>68121</v>
      </c>
      <c r="C55" s="185" t="s">
        <v>1068</v>
      </c>
      <c r="D55" s="185" t="s">
        <v>1067</v>
      </c>
    </row>
    <row r="56" spans="1:4" ht="25.5">
      <c r="A56" s="183">
        <f>IF((SUM('Разделы 5, 6, 7, 8'!L11:L11)&lt;=SUM('Разделы 5, 6, 7, 8'!K11:K11)),"","Неверно!")</f>
      </c>
      <c r="B56" s="184">
        <v>68121</v>
      </c>
      <c r="C56" s="185" t="s">
        <v>1069</v>
      </c>
      <c r="D56" s="185" t="s">
        <v>1067</v>
      </c>
    </row>
    <row r="57" spans="1:4" ht="25.5">
      <c r="A57" s="183">
        <f>IF((SUM('Разделы 5, 6, 7, 8'!L12:L12)&lt;=SUM('Разделы 5, 6, 7, 8'!K12:K12)),"","Неверно!")</f>
      </c>
      <c r="B57" s="184">
        <v>68121</v>
      </c>
      <c r="C57" s="185" t="s">
        <v>1070</v>
      </c>
      <c r="D57" s="185" t="s">
        <v>1067</v>
      </c>
    </row>
    <row r="58" spans="1:4" ht="25.5">
      <c r="A58" s="183">
        <f>IF((SUM('Разделы 5, 6, 7, 8'!L13:L13)&lt;=SUM('Разделы 5, 6, 7, 8'!K13:K13)),"","Неверно!")</f>
      </c>
      <c r="B58" s="184">
        <v>68121</v>
      </c>
      <c r="C58" s="185" t="s">
        <v>1071</v>
      </c>
      <c r="D58" s="185" t="s">
        <v>1067</v>
      </c>
    </row>
    <row r="59" spans="1:4" ht="25.5">
      <c r="A59" s="183">
        <f>IF((SUM('Разделы 5, 6, 7, 8'!L14:L14)&lt;=SUM('Разделы 5, 6, 7, 8'!K14:K14)),"","Неверно!")</f>
      </c>
      <c r="B59" s="184">
        <v>68121</v>
      </c>
      <c r="C59" s="185" t="s">
        <v>1072</v>
      </c>
      <c r="D59" s="185" t="s">
        <v>1067</v>
      </c>
    </row>
    <row r="60" spans="1:4" ht="25.5">
      <c r="A60" s="183">
        <f>IF((SUM('Разделы 5, 6, 7, 8'!L15:L15)&lt;=SUM('Разделы 5, 6, 7, 8'!K15:K15)),"","Неверно!")</f>
      </c>
      <c r="B60" s="184">
        <v>68121</v>
      </c>
      <c r="C60" s="185" t="s">
        <v>525</v>
      </c>
      <c r="D60" s="185" t="s">
        <v>1067</v>
      </c>
    </row>
    <row r="61" spans="1:4" ht="25.5">
      <c r="A61" s="183">
        <f>IF((SUM('Разделы 5, 6, 7, 8'!I15:I15)&lt;=SUM('Разделы 5, 6, 7, 8'!I9:I9)),"","Неверно!")</f>
      </c>
      <c r="B61" s="184">
        <v>68122</v>
      </c>
      <c r="C61" s="185" t="s">
        <v>526</v>
      </c>
      <c r="D61" s="185" t="s">
        <v>527</v>
      </c>
    </row>
    <row r="62" spans="1:4" ht="25.5">
      <c r="A62" s="183">
        <f>IF((SUM('Разделы 5, 6, 7, 8'!J15:J15)&lt;=SUM('Разделы 5, 6, 7, 8'!J9:J9)),"","Неверно!")</f>
      </c>
      <c r="B62" s="184">
        <v>68122</v>
      </c>
      <c r="C62" s="185" t="s">
        <v>528</v>
      </c>
      <c r="D62" s="185" t="s">
        <v>527</v>
      </c>
    </row>
    <row r="63" spans="1:4" ht="25.5">
      <c r="A63" s="183">
        <f>IF((SUM('Разделы 5, 6, 7, 8'!K15:K15)&lt;=SUM('Разделы 5, 6, 7, 8'!K9:K9)),"","Неверно!")</f>
      </c>
      <c r="B63" s="184">
        <v>68122</v>
      </c>
      <c r="C63" s="185" t="s">
        <v>529</v>
      </c>
      <c r="D63" s="185" t="s">
        <v>527</v>
      </c>
    </row>
    <row r="64" spans="1:4" ht="25.5">
      <c r="A64" s="183">
        <f>IF((SUM('Разделы 5, 6, 7, 8'!L15:L15)&lt;=SUM('Разделы 5, 6, 7, 8'!L9:L9)),"","Неверно!")</f>
      </c>
      <c r="B64" s="184">
        <v>68122</v>
      </c>
      <c r="C64" s="185" t="s">
        <v>530</v>
      </c>
      <c r="D64" s="185" t="s">
        <v>527</v>
      </c>
    </row>
    <row r="65" spans="1:4" ht="25.5">
      <c r="A65" s="183">
        <f>IF((SUM('Разделы 5, 6, 7, 8'!M15:M15)&lt;=SUM('Разделы 5, 6, 7, 8'!M9:M9)),"","Неверно!")</f>
      </c>
      <c r="B65" s="184">
        <v>68122</v>
      </c>
      <c r="C65" s="185" t="s">
        <v>531</v>
      </c>
      <c r="D65" s="185" t="s">
        <v>527</v>
      </c>
    </row>
    <row r="66" spans="1:4" ht="25.5">
      <c r="A66" s="183">
        <f>IF((SUM('Разделы 5, 6, 7, 8'!N15:N15)&lt;=SUM('Разделы 5, 6, 7, 8'!N9:N9)),"","Неверно!")</f>
      </c>
      <c r="B66" s="184">
        <v>68122</v>
      </c>
      <c r="C66" s="185" t="s">
        <v>532</v>
      </c>
      <c r="D66" s="185" t="s">
        <v>527</v>
      </c>
    </row>
    <row r="67" spans="1:4" ht="25.5">
      <c r="A67" s="183">
        <f>IF((SUM('Разделы 5, 6, 7, 8'!O15:O15)&lt;=SUM('Разделы 5, 6, 7, 8'!O9:O9)),"","Неверно!")</f>
      </c>
      <c r="B67" s="184">
        <v>68122</v>
      </c>
      <c r="C67" s="185" t="s">
        <v>533</v>
      </c>
      <c r="D67" s="185" t="s">
        <v>527</v>
      </c>
    </row>
    <row r="68" spans="1:4" ht="25.5">
      <c r="A68" s="183">
        <f>IF((SUM('Разделы 5, 6, 7, 8'!P15:P15)&lt;=SUM('Разделы 5, 6, 7, 8'!P9:P9)),"","Неверно!")</f>
      </c>
      <c r="B68" s="184">
        <v>68122</v>
      </c>
      <c r="C68" s="185" t="s">
        <v>534</v>
      </c>
      <c r="D68" s="185" t="s">
        <v>527</v>
      </c>
    </row>
    <row r="69" spans="1:4" ht="25.5">
      <c r="A69" s="183">
        <f>IF((SUM('Разделы 5, 6, 7, 8'!Q15:Q15)&lt;=SUM('Разделы 5, 6, 7, 8'!Q9:Q9)),"","Неверно!")</f>
      </c>
      <c r="B69" s="184">
        <v>68122</v>
      </c>
      <c r="C69" s="185" t="s">
        <v>535</v>
      </c>
      <c r="D69" s="185" t="s">
        <v>527</v>
      </c>
    </row>
    <row r="70" spans="1:4" ht="25.5">
      <c r="A70" s="183">
        <f>IF((SUM('Разделы 5, 6, 7, 8'!R15:R15)&lt;=SUM('Разделы 5, 6, 7, 8'!R9:R9)),"","Неверно!")</f>
      </c>
      <c r="B70" s="184">
        <v>68122</v>
      </c>
      <c r="C70" s="185" t="s">
        <v>536</v>
      </c>
      <c r="D70" s="185" t="s">
        <v>527</v>
      </c>
    </row>
    <row r="71" spans="1:4" ht="12.75">
      <c r="A71" s="183">
        <f>IF((SUM('Разделы 5, 6, 7, 8'!E23:E23)=0),"","Неверно!")</f>
      </c>
      <c r="B71" s="184">
        <v>68123</v>
      </c>
      <c r="C71" s="185" t="s">
        <v>537</v>
      </c>
      <c r="D71" s="185" t="s">
        <v>538</v>
      </c>
    </row>
    <row r="72" spans="1:4" ht="12.75">
      <c r="A72" s="183">
        <f>IF((SUM('Разделы 5, 6, 7, 8'!E24:E24)=0),"","Неверно!")</f>
      </c>
      <c r="B72" s="184">
        <v>68123</v>
      </c>
      <c r="C72" s="185" t="s">
        <v>539</v>
      </c>
      <c r="D72" s="185" t="s">
        <v>538</v>
      </c>
    </row>
    <row r="73" spans="1:4" ht="25.5">
      <c r="A73" s="183">
        <f>IF((SUM('Раздел 4'!F10:F56)=0),"","Неверно!")</f>
      </c>
      <c r="B73" s="184">
        <v>68124</v>
      </c>
      <c r="C73" s="185" t="s">
        <v>540</v>
      </c>
      <c r="D73" s="185" t="s">
        <v>541</v>
      </c>
    </row>
    <row r="74" spans="1:4" ht="25.5">
      <c r="A74" s="183">
        <f>IF((SUM('Раздел 4'!G10:G56)=0),"","Неверно!")</f>
      </c>
      <c r="B74" s="184">
        <v>68124</v>
      </c>
      <c r="C74" s="185" t="s">
        <v>542</v>
      </c>
      <c r="D74" s="185" t="s">
        <v>541</v>
      </c>
    </row>
    <row r="75" spans="1:4" ht="25.5">
      <c r="A75" s="183">
        <f>IF((SUM('Раздел 4'!H10:H56)=0),"","Неверно!")</f>
      </c>
      <c r="B75" s="184">
        <v>68124</v>
      </c>
      <c r="C75" s="185" t="s">
        <v>1086</v>
      </c>
      <c r="D75" s="185" t="s">
        <v>541</v>
      </c>
    </row>
    <row r="76" spans="1:4" ht="25.5">
      <c r="A76" s="183">
        <f>IF((SUM('Раздел 4'!I10:I56)=0),"","Неверно!")</f>
      </c>
      <c r="B76" s="184">
        <v>68124</v>
      </c>
      <c r="C76" s="185" t="s">
        <v>1087</v>
      </c>
      <c r="D76" s="185" t="s">
        <v>541</v>
      </c>
    </row>
    <row r="77" spans="1:4" ht="25.5">
      <c r="A77" s="183">
        <f>IF((SUM('Раздел 4'!J10:J56)=0),"","Неверно!")</f>
      </c>
      <c r="B77" s="184">
        <v>68124</v>
      </c>
      <c r="C77" s="185" t="s">
        <v>1088</v>
      </c>
      <c r="D77" s="185" t="s">
        <v>541</v>
      </c>
    </row>
    <row r="78" spans="1:4" ht="25.5">
      <c r="A78" s="183">
        <f>IF((SUM('Раздел 4'!K10:K56)=0),"","Неверно!")</f>
      </c>
      <c r="B78" s="184">
        <v>68124</v>
      </c>
      <c r="C78" s="185" t="s">
        <v>1089</v>
      </c>
      <c r="D78" s="185" t="s">
        <v>541</v>
      </c>
    </row>
    <row r="79" spans="1:4" ht="25.5">
      <c r="A79" s="183">
        <f>IF((SUM('Раздел 4'!L10:L56)=0),"","Неверно!")</f>
      </c>
      <c r="B79" s="184">
        <v>68124</v>
      </c>
      <c r="C79" s="185" t="s">
        <v>1090</v>
      </c>
      <c r="D79" s="185" t="s">
        <v>541</v>
      </c>
    </row>
    <row r="80" spans="1:4" ht="25.5">
      <c r="A80" s="183">
        <f>IF((SUM('Раздел 4'!M10:M56)=0),"","Неверно!")</f>
      </c>
      <c r="B80" s="184">
        <v>68124</v>
      </c>
      <c r="C80" s="185" t="s">
        <v>1091</v>
      </c>
      <c r="D80" s="185" t="s">
        <v>541</v>
      </c>
    </row>
    <row r="81" spans="1:4" ht="25.5">
      <c r="A81" s="183">
        <f>IF((SUM('Раздел 4'!N10:N56)=0),"","Неверно!")</f>
      </c>
      <c r="B81" s="184">
        <v>68124</v>
      </c>
      <c r="C81" s="185" t="s">
        <v>1092</v>
      </c>
      <c r="D81" s="185" t="s">
        <v>541</v>
      </c>
    </row>
    <row r="82" spans="1:4" ht="25.5">
      <c r="A82" s="183">
        <f>IF((SUM('Раздел 4'!O10:O56)=0),"","Неверно!")</f>
      </c>
      <c r="B82" s="184">
        <v>68124</v>
      </c>
      <c r="C82" s="185" t="s">
        <v>1093</v>
      </c>
      <c r="D82" s="185" t="s">
        <v>541</v>
      </c>
    </row>
    <row r="83" spans="1:4" ht="25.5">
      <c r="A83" s="183">
        <f>IF((SUM('Раздел 4'!P10:P56)=0),"","Неверно!")</f>
      </c>
      <c r="B83" s="184">
        <v>68124</v>
      </c>
      <c r="C83" s="185" t="s">
        <v>1094</v>
      </c>
      <c r="D83" s="185" t="s">
        <v>541</v>
      </c>
    </row>
    <row r="84" spans="1:4" ht="25.5">
      <c r="A84" s="183">
        <f>IF((SUM('Раздел 4'!Q10:Q56)=0),"","Неверно!")</f>
      </c>
      <c r="B84" s="184">
        <v>68124</v>
      </c>
      <c r="C84" s="185" t="s">
        <v>1095</v>
      </c>
      <c r="D84" s="185" t="s">
        <v>541</v>
      </c>
    </row>
    <row r="85" spans="1:4" ht="25.5">
      <c r="A85" s="183">
        <f>IF((SUM('Раздел 4'!R10:R56)=0),"","Неверно!")</f>
      </c>
      <c r="B85" s="184">
        <v>68124</v>
      </c>
      <c r="C85" s="185" t="s">
        <v>1096</v>
      </c>
      <c r="D85" s="185" t="s">
        <v>541</v>
      </c>
    </row>
    <row r="86" spans="1:4" ht="25.5">
      <c r="A86" s="183">
        <f>IF((SUM('Раздел 4'!S10:S56)=0),"","Неверно!")</f>
      </c>
      <c r="B86" s="184">
        <v>68124</v>
      </c>
      <c r="C86" s="185" t="s">
        <v>1097</v>
      </c>
      <c r="D86" s="185" t="s">
        <v>541</v>
      </c>
    </row>
    <row r="87" spans="1:4" ht="25.5">
      <c r="A87" s="183">
        <f>IF((SUM('Раздел 4'!T10:T56)=0),"","Неверно!")</f>
      </c>
      <c r="B87" s="184">
        <v>68124</v>
      </c>
      <c r="C87" s="185" t="s">
        <v>1098</v>
      </c>
      <c r="D87" s="185" t="s">
        <v>541</v>
      </c>
    </row>
    <row r="88" spans="1:4" ht="25.5">
      <c r="A88" s="183">
        <f>IF((SUM('Раздел 4'!U10:U56)=0),"","Неверно!")</f>
      </c>
      <c r="B88" s="184">
        <v>68124</v>
      </c>
      <c r="C88" s="185" t="s">
        <v>1099</v>
      </c>
      <c r="D88" s="185" t="s">
        <v>541</v>
      </c>
    </row>
    <row r="89" spans="1:4" ht="25.5">
      <c r="A89" s="183">
        <f>IF((SUM('Раздел 4'!V10:V56)=0),"","Неверно!")</f>
      </c>
      <c r="B89" s="184">
        <v>68124</v>
      </c>
      <c r="C89" s="185" t="s">
        <v>1100</v>
      </c>
      <c r="D89" s="185" t="s">
        <v>541</v>
      </c>
    </row>
    <row r="90" spans="1:4" ht="25.5">
      <c r="A90" s="183">
        <f>IF((SUM('Раздел 4'!F56:F56)&lt;=SUM('Раздел 4'!F44:F44)),"","Неверно!")</f>
      </c>
      <c r="B90" s="184">
        <v>68126</v>
      </c>
      <c r="C90" s="185" t="s">
        <v>1106</v>
      </c>
      <c r="D90" s="185" t="s">
        <v>1107</v>
      </c>
    </row>
    <row r="91" spans="1:4" ht="25.5">
      <c r="A91" s="183">
        <f>IF((SUM('Раздел 4'!G56:G56)&lt;=SUM('Раздел 4'!G44:G44)),"","Неверно!")</f>
      </c>
      <c r="B91" s="184">
        <v>68126</v>
      </c>
      <c r="C91" s="185" t="s">
        <v>1108</v>
      </c>
      <c r="D91" s="185" t="s">
        <v>1107</v>
      </c>
    </row>
    <row r="92" spans="1:4" ht="25.5">
      <c r="A92" s="183">
        <f>IF((SUM('Раздел 4'!H56:H56)&lt;=SUM('Раздел 4'!H44:H44)),"","Неверно!")</f>
      </c>
      <c r="B92" s="184">
        <v>68126</v>
      </c>
      <c r="C92" s="185" t="s">
        <v>1109</v>
      </c>
      <c r="D92" s="185" t="s">
        <v>1107</v>
      </c>
    </row>
    <row r="93" spans="1:4" ht="25.5">
      <c r="A93" s="183">
        <f>IF((SUM('Раздел 4'!I56:I56)&lt;=SUM('Раздел 4'!I44:I44)),"","Неверно!")</f>
      </c>
      <c r="B93" s="184">
        <v>68126</v>
      </c>
      <c r="C93" s="185" t="s">
        <v>1110</v>
      </c>
      <c r="D93" s="185" t="s">
        <v>1107</v>
      </c>
    </row>
    <row r="94" spans="1:4" ht="25.5">
      <c r="A94" s="183">
        <f>IF((SUM('Раздел 4'!J56:J56)&lt;=SUM('Раздел 4'!J44:J44)),"","Неверно!")</f>
      </c>
      <c r="B94" s="184">
        <v>68126</v>
      </c>
      <c r="C94" s="185" t="s">
        <v>1111</v>
      </c>
      <c r="D94" s="185" t="s">
        <v>1107</v>
      </c>
    </row>
    <row r="95" spans="1:4" ht="25.5">
      <c r="A95" s="183">
        <f>IF((SUM('Раздел 4'!K56:K56)&lt;=SUM('Раздел 4'!K44:K44)),"","Неверно!")</f>
      </c>
      <c r="B95" s="184">
        <v>68126</v>
      </c>
      <c r="C95" s="185" t="s">
        <v>1112</v>
      </c>
      <c r="D95" s="185" t="s">
        <v>1107</v>
      </c>
    </row>
    <row r="96" spans="1:4" ht="25.5">
      <c r="A96" s="183">
        <f>IF((SUM('Раздел 4'!L56:L56)&lt;=SUM('Раздел 4'!L44:L44)),"","Неверно!")</f>
      </c>
      <c r="B96" s="184">
        <v>68126</v>
      </c>
      <c r="C96" s="185" t="s">
        <v>559</v>
      </c>
      <c r="D96" s="185" t="s">
        <v>1107</v>
      </c>
    </row>
    <row r="97" spans="1:4" ht="25.5">
      <c r="A97" s="183">
        <f>IF((SUM('Раздел 4'!M56:M56)&lt;=SUM('Раздел 4'!M44:M44)),"","Неверно!")</f>
      </c>
      <c r="B97" s="184">
        <v>68126</v>
      </c>
      <c r="C97" s="185" t="s">
        <v>560</v>
      </c>
      <c r="D97" s="185" t="s">
        <v>1107</v>
      </c>
    </row>
    <row r="98" spans="1:4" ht="25.5">
      <c r="A98" s="183">
        <f>IF((SUM('Раздел 4'!N56:N56)&lt;=SUM('Раздел 4'!N44:N44)),"","Неверно!")</f>
      </c>
      <c r="B98" s="184">
        <v>68126</v>
      </c>
      <c r="C98" s="185" t="s">
        <v>561</v>
      </c>
      <c r="D98" s="185" t="s">
        <v>1107</v>
      </c>
    </row>
    <row r="99" spans="1:4" ht="25.5">
      <c r="A99" s="183">
        <f>IF((SUM('Раздел 4'!O56:O56)&lt;=SUM('Раздел 4'!O44:O44)),"","Неверно!")</f>
      </c>
      <c r="B99" s="184">
        <v>68126</v>
      </c>
      <c r="C99" s="185" t="s">
        <v>562</v>
      </c>
      <c r="D99" s="185" t="s">
        <v>1107</v>
      </c>
    </row>
    <row r="100" spans="1:4" ht="25.5">
      <c r="A100" s="183">
        <f>IF((SUM('Раздел 4'!P56:P56)&lt;=SUM('Раздел 4'!P44:P44)),"","Неверно!")</f>
      </c>
      <c r="B100" s="184">
        <v>68126</v>
      </c>
      <c r="C100" s="185" t="s">
        <v>563</v>
      </c>
      <c r="D100" s="185" t="s">
        <v>1107</v>
      </c>
    </row>
    <row r="101" spans="1:4" ht="25.5">
      <c r="A101" s="183">
        <f>IF((SUM('Раздел 4'!Q56:Q56)&lt;=SUM('Раздел 4'!Q44:Q44)),"","Неверно!")</f>
      </c>
      <c r="B101" s="184">
        <v>68126</v>
      </c>
      <c r="C101" s="185" t="s">
        <v>564</v>
      </c>
      <c r="D101" s="185" t="s">
        <v>1107</v>
      </c>
    </row>
    <row r="102" spans="1:4" ht="25.5">
      <c r="A102" s="183">
        <f>IF((SUM('Раздел 4'!R56:R56)&lt;=SUM('Раздел 4'!R44:R44)),"","Неверно!")</f>
      </c>
      <c r="B102" s="184">
        <v>68126</v>
      </c>
      <c r="C102" s="185" t="s">
        <v>565</v>
      </c>
      <c r="D102" s="185" t="s">
        <v>1107</v>
      </c>
    </row>
    <row r="103" spans="1:4" ht="25.5">
      <c r="A103" s="183">
        <f>IF((SUM('Раздел 4'!S56:S56)&lt;=SUM('Раздел 4'!S44:S44)),"","Неверно!")</f>
      </c>
      <c r="B103" s="184">
        <v>68126</v>
      </c>
      <c r="C103" s="185" t="s">
        <v>566</v>
      </c>
      <c r="D103" s="185" t="s">
        <v>1107</v>
      </c>
    </row>
    <row r="104" spans="1:4" ht="25.5">
      <c r="A104" s="183">
        <f>IF((SUM('Раздел 4'!T56:T56)&lt;=SUM('Раздел 4'!T44:T44)),"","Неверно!")</f>
      </c>
      <c r="B104" s="184">
        <v>68126</v>
      </c>
      <c r="C104" s="185" t="s">
        <v>567</v>
      </c>
      <c r="D104" s="185" t="s">
        <v>1107</v>
      </c>
    </row>
    <row r="105" spans="1:4" ht="25.5">
      <c r="A105" s="183">
        <f>IF((SUM('Раздел 4'!U56:U56)&lt;=SUM('Раздел 4'!U44:U44)),"","Неверно!")</f>
      </c>
      <c r="B105" s="184">
        <v>68126</v>
      </c>
      <c r="C105" s="185" t="s">
        <v>568</v>
      </c>
      <c r="D105" s="185" t="s">
        <v>1107</v>
      </c>
    </row>
    <row r="106" spans="1:4" ht="25.5">
      <c r="A106" s="183">
        <f>IF((SUM('Раздел 4'!V56:V56)&lt;=SUM('Раздел 4'!V44:V44)),"","Неверно!")</f>
      </c>
      <c r="B106" s="184">
        <v>68126</v>
      </c>
      <c r="C106" s="185" t="s">
        <v>569</v>
      </c>
      <c r="D106" s="185" t="s">
        <v>1107</v>
      </c>
    </row>
    <row r="107" spans="1:4" ht="25.5">
      <c r="A107" s="183">
        <f>IF((SUM('Раздел 4'!W56:W56)&lt;=SUM('Раздел 4'!W44:W44)),"","Неверно!")</f>
      </c>
      <c r="B107" s="184">
        <v>68126</v>
      </c>
      <c r="C107" s="185" t="s">
        <v>570</v>
      </c>
      <c r="D107" s="185" t="s">
        <v>1107</v>
      </c>
    </row>
    <row r="108" spans="1:4" ht="25.5">
      <c r="A108" s="183">
        <f>IF((SUM('Раздел 4'!X56:X56)&lt;=SUM('Раздел 4'!X44:X44)),"","Неверно!")</f>
      </c>
      <c r="B108" s="184">
        <v>68126</v>
      </c>
      <c r="C108" s="185" t="s">
        <v>571</v>
      </c>
      <c r="D108" s="185" t="s">
        <v>1107</v>
      </c>
    </row>
    <row r="109" spans="1:4" ht="25.5">
      <c r="A109" s="183">
        <f>IF((SUM('Раздел 4'!Y56:Y56)&lt;=SUM('Раздел 4'!Y44:Y44)),"","Неверно!")</f>
      </c>
      <c r="B109" s="184">
        <v>68126</v>
      </c>
      <c r="C109" s="185" t="s">
        <v>572</v>
      </c>
      <c r="D109" s="185" t="s">
        <v>1107</v>
      </c>
    </row>
    <row r="110" spans="1:4" ht="25.5">
      <c r="A110" s="183">
        <f>IF((SUM('Раздел 4'!Z56:Z56)&lt;=SUM('Раздел 4'!Z44:Z44)),"","Неверно!")</f>
      </c>
      <c r="B110" s="184">
        <v>68126</v>
      </c>
      <c r="C110" s="185" t="s">
        <v>573</v>
      </c>
      <c r="D110" s="185" t="s">
        <v>1107</v>
      </c>
    </row>
    <row r="111" spans="1:4" ht="25.5">
      <c r="A111" s="183">
        <f>IF((SUM('Раздел 4'!AA56:AA56)&lt;=SUM('Раздел 4'!AA44:AA44)),"","Неверно!")</f>
      </c>
      <c r="B111" s="184">
        <v>68126</v>
      </c>
      <c r="C111" s="185" t="s">
        <v>574</v>
      </c>
      <c r="D111" s="185" t="s">
        <v>1107</v>
      </c>
    </row>
    <row r="112" spans="1:4" ht="25.5">
      <c r="A112" s="183">
        <f>IF((SUM('Раздел 4'!F55:F55)&lt;=SUM('Раздел 4'!F44:F44)),"","Неверно!")</f>
      </c>
      <c r="B112" s="184">
        <v>68127</v>
      </c>
      <c r="C112" s="185" t="s">
        <v>1187</v>
      </c>
      <c r="D112" s="185" t="s">
        <v>1188</v>
      </c>
    </row>
    <row r="113" spans="1:4" ht="25.5">
      <c r="A113" s="183">
        <f>IF((SUM('Раздел 4'!G55:G55)&lt;=SUM('Раздел 4'!G44:G44)),"","Неверно!")</f>
      </c>
      <c r="B113" s="184">
        <v>68127</v>
      </c>
      <c r="C113" s="185" t="s">
        <v>1189</v>
      </c>
      <c r="D113" s="185" t="s">
        <v>1188</v>
      </c>
    </row>
    <row r="114" spans="1:4" ht="25.5">
      <c r="A114" s="183">
        <f>IF((SUM('Раздел 4'!H55:H55)&lt;=SUM('Раздел 4'!H44:H44)),"","Неверно!")</f>
      </c>
      <c r="B114" s="184">
        <v>68127</v>
      </c>
      <c r="C114" s="185" t="s">
        <v>1190</v>
      </c>
      <c r="D114" s="185" t="s">
        <v>1188</v>
      </c>
    </row>
    <row r="115" spans="1:4" ht="25.5">
      <c r="A115" s="183">
        <f>IF((SUM('Раздел 4'!I55:I55)&lt;=SUM('Раздел 4'!I44:I44)),"","Неверно!")</f>
      </c>
      <c r="B115" s="184">
        <v>68127</v>
      </c>
      <c r="C115" s="185" t="s">
        <v>1191</v>
      </c>
      <c r="D115" s="185" t="s">
        <v>1188</v>
      </c>
    </row>
    <row r="116" spans="1:4" ht="25.5">
      <c r="A116" s="183">
        <f>IF((SUM('Раздел 4'!J55:J55)&lt;=SUM('Раздел 4'!J44:J44)),"","Неверно!")</f>
      </c>
      <c r="B116" s="184">
        <v>68127</v>
      </c>
      <c r="C116" s="185" t="s">
        <v>1192</v>
      </c>
      <c r="D116" s="185" t="s">
        <v>1188</v>
      </c>
    </row>
    <row r="117" spans="1:4" ht="25.5">
      <c r="A117" s="183">
        <f>IF((SUM('Раздел 4'!K55:K55)&lt;=SUM('Раздел 4'!K44:K44)),"","Неверно!")</f>
      </c>
      <c r="B117" s="184">
        <v>68127</v>
      </c>
      <c r="C117" s="185" t="s">
        <v>1193</v>
      </c>
      <c r="D117" s="185" t="s">
        <v>1188</v>
      </c>
    </row>
    <row r="118" spans="1:4" ht="25.5">
      <c r="A118" s="183">
        <f>IF((SUM('Раздел 4'!L55:L55)&lt;=SUM('Раздел 4'!L44:L44)),"","Неверно!")</f>
      </c>
      <c r="B118" s="184">
        <v>68127</v>
      </c>
      <c r="C118" s="185" t="s">
        <v>1194</v>
      </c>
      <c r="D118" s="185" t="s">
        <v>1188</v>
      </c>
    </row>
    <row r="119" spans="1:4" ht="25.5">
      <c r="A119" s="183">
        <f>IF((SUM('Раздел 4'!M55:M55)&lt;=SUM('Раздел 4'!M44:M44)),"","Неверно!")</f>
      </c>
      <c r="B119" s="184">
        <v>68127</v>
      </c>
      <c r="C119" s="185" t="s">
        <v>1195</v>
      </c>
      <c r="D119" s="185" t="s">
        <v>1188</v>
      </c>
    </row>
    <row r="120" spans="1:4" ht="25.5">
      <c r="A120" s="183">
        <f>IF((SUM('Раздел 4'!N55:N55)&lt;=SUM('Раздел 4'!N44:N44)),"","Неверно!")</f>
      </c>
      <c r="B120" s="184">
        <v>68127</v>
      </c>
      <c r="C120" s="185" t="s">
        <v>1196</v>
      </c>
      <c r="D120" s="185" t="s">
        <v>1188</v>
      </c>
    </row>
    <row r="121" spans="1:4" ht="25.5">
      <c r="A121" s="183">
        <f>IF((SUM('Раздел 4'!O55:O55)&lt;=SUM('Раздел 4'!O44:O44)),"","Неверно!")</f>
      </c>
      <c r="B121" s="184">
        <v>68127</v>
      </c>
      <c r="C121" s="185" t="s">
        <v>1197</v>
      </c>
      <c r="D121" s="185" t="s">
        <v>1188</v>
      </c>
    </row>
    <row r="122" spans="1:4" ht="25.5">
      <c r="A122" s="183">
        <f>IF((SUM('Раздел 4'!P55:P55)&lt;=SUM('Раздел 4'!P44:P44)),"","Неверно!")</f>
      </c>
      <c r="B122" s="184">
        <v>68127</v>
      </c>
      <c r="C122" s="185" t="s">
        <v>1198</v>
      </c>
      <c r="D122" s="185" t="s">
        <v>1188</v>
      </c>
    </row>
    <row r="123" spans="1:4" ht="25.5">
      <c r="A123" s="183">
        <f>IF((SUM('Раздел 4'!Q55:Q55)&lt;=SUM('Раздел 4'!Q44:Q44)),"","Неверно!")</f>
      </c>
      <c r="B123" s="184">
        <v>68127</v>
      </c>
      <c r="C123" s="185" t="s">
        <v>1199</v>
      </c>
      <c r="D123" s="185" t="s">
        <v>1188</v>
      </c>
    </row>
    <row r="124" spans="1:4" ht="25.5">
      <c r="A124" s="183">
        <f>IF((SUM('Раздел 4'!R55:R55)&lt;=SUM('Раздел 4'!R44:R44)),"","Неверно!")</f>
      </c>
      <c r="B124" s="184">
        <v>68127</v>
      </c>
      <c r="C124" s="185" t="s">
        <v>1200</v>
      </c>
      <c r="D124" s="185" t="s">
        <v>1188</v>
      </c>
    </row>
    <row r="125" spans="1:4" ht="25.5">
      <c r="A125" s="183">
        <f>IF((SUM('Раздел 4'!S55:S55)&lt;=SUM('Раздел 4'!S44:S44)),"","Неверно!")</f>
      </c>
      <c r="B125" s="184">
        <v>68127</v>
      </c>
      <c r="C125" s="185" t="s">
        <v>1201</v>
      </c>
      <c r="D125" s="185" t="s">
        <v>1188</v>
      </c>
    </row>
    <row r="126" spans="1:4" ht="25.5">
      <c r="A126" s="183">
        <f>IF((SUM('Раздел 4'!T55:T55)&lt;=SUM('Раздел 4'!T44:T44)),"","Неверно!")</f>
      </c>
      <c r="B126" s="184">
        <v>68127</v>
      </c>
      <c r="C126" s="185" t="s">
        <v>1202</v>
      </c>
      <c r="D126" s="185" t="s">
        <v>1188</v>
      </c>
    </row>
    <row r="127" spans="1:4" ht="25.5">
      <c r="A127" s="183">
        <f>IF((SUM('Раздел 4'!U55:U55)&lt;=SUM('Раздел 4'!U44:U44)),"","Неверно!")</f>
      </c>
      <c r="B127" s="184">
        <v>68127</v>
      </c>
      <c r="C127" s="185" t="s">
        <v>1203</v>
      </c>
      <c r="D127" s="185" t="s">
        <v>1188</v>
      </c>
    </row>
    <row r="128" spans="1:4" ht="25.5">
      <c r="A128" s="183">
        <f>IF((SUM('Раздел 4'!V55:V55)&lt;=SUM('Раздел 4'!V44:V44)),"","Неверно!")</f>
      </c>
      <c r="B128" s="184">
        <v>68127</v>
      </c>
      <c r="C128" s="185" t="s">
        <v>1204</v>
      </c>
      <c r="D128" s="185" t="s">
        <v>1188</v>
      </c>
    </row>
    <row r="129" spans="1:4" ht="25.5">
      <c r="A129" s="183">
        <f>IF((SUM('Раздел 4'!W55:W55)&lt;=SUM('Раздел 4'!W44:W44)),"","Неверно!")</f>
      </c>
      <c r="B129" s="184">
        <v>68127</v>
      </c>
      <c r="C129" s="185" t="s">
        <v>1205</v>
      </c>
      <c r="D129" s="185" t="s">
        <v>1188</v>
      </c>
    </row>
    <row r="130" spans="1:4" ht="25.5">
      <c r="A130" s="183">
        <f>IF((SUM('Раздел 4'!X55:X55)&lt;=SUM('Раздел 4'!X44:X44)),"","Неверно!")</f>
      </c>
      <c r="B130" s="184">
        <v>68127</v>
      </c>
      <c r="C130" s="185" t="s">
        <v>1168</v>
      </c>
      <c r="D130" s="185" t="s">
        <v>1188</v>
      </c>
    </row>
    <row r="131" spans="1:4" ht="25.5">
      <c r="A131" s="183">
        <f>IF((SUM('Раздел 4'!Y55:Y55)&lt;=SUM('Раздел 4'!Y44:Y44)),"","Неверно!")</f>
      </c>
      <c r="B131" s="184">
        <v>68127</v>
      </c>
      <c r="C131" s="185" t="s">
        <v>1169</v>
      </c>
      <c r="D131" s="185" t="s">
        <v>1188</v>
      </c>
    </row>
    <row r="132" spans="1:4" ht="25.5">
      <c r="A132" s="183">
        <f>IF((SUM('Раздел 4'!Z55:Z55)&lt;=SUM('Раздел 4'!Z44:Z44)),"","Неверно!")</f>
      </c>
      <c r="B132" s="184">
        <v>68127</v>
      </c>
      <c r="C132" s="185" t="s">
        <v>1170</v>
      </c>
      <c r="D132" s="185" t="s">
        <v>1188</v>
      </c>
    </row>
    <row r="133" spans="1:4" ht="25.5">
      <c r="A133" s="183">
        <f>IF((SUM('Раздел 4'!AA55:AA55)&lt;=SUM('Раздел 4'!AA44:AA44)),"","Неверно!")</f>
      </c>
      <c r="B133" s="184">
        <v>68127</v>
      </c>
      <c r="C133" s="185" t="s">
        <v>1171</v>
      </c>
      <c r="D133" s="185" t="s">
        <v>1188</v>
      </c>
    </row>
    <row r="134" spans="1:4" ht="25.5">
      <c r="A134" s="183">
        <f>IF((SUM('Раздел 4'!F54:F54)&lt;=SUM('Раздел 4'!F44:F44)),"","Неверно!")</f>
      </c>
      <c r="B134" s="184">
        <v>68128</v>
      </c>
      <c r="C134" s="185" t="s">
        <v>1172</v>
      </c>
      <c r="D134" s="185" t="s">
        <v>1173</v>
      </c>
    </row>
    <row r="135" spans="1:4" ht="25.5">
      <c r="A135" s="183">
        <f>IF((SUM('Раздел 4'!G54:G54)&lt;=SUM('Раздел 4'!G44:G44)),"","Неверно!")</f>
      </c>
      <c r="B135" s="184">
        <v>68128</v>
      </c>
      <c r="C135" s="185" t="s">
        <v>1174</v>
      </c>
      <c r="D135" s="185" t="s">
        <v>1173</v>
      </c>
    </row>
    <row r="136" spans="1:4" ht="25.5">
      <c r="A136" s="183">
        <f>IF((SUM('Раздел 4'!H54:H54)&lt;=SUM('Раздел 4'!H44:H44)),"","Неверно!")</f>
      </c>
      <c r="B136" s="184">
        <v>68128</v>
      </c>
      <c r="C136" s="185" t="s">
        <v>1175</v>
      </c>
      <c r="D136" s="185" t="s">
        <v>1173</v>
      </c>
    </row>
    <row r="137" spans="1:4" ht="25.5">
      <c r="A137" s="183">
        <f>IF((SUM('Раздел 4'!I54:I54)&lt;=SUM('Раздел 4'!I44:I44)),"","Неверно!")</f>
      </c>
      <c r="B137" s="184">
        <v>68128</v>
      </c>
      <c r="C137" s="185" t="s">
        <v>1176</v>
      </c>
      <c r="D137" s="185" t="s">
        <v>1173</v>
      </c>
    </row>
    <row r="138" spans="1:4" ht="25.5">
      <c r="A138" s="183">
        <f>IF((SUM('Раздел 4'!J54:J54)&lt;=SUM('Раздел 4'!J44:J44)),"","Неверно!")</f>
      </c>
      <c r="B138" s="184">
        <v>68128</v>
      </c>
      <c r="C138" s="185" t="s">
        <v>1177</v>
      </c>
      <c r="D138" s="185" t="s">
        <v>1173</v>
      </c>
    </row>
    <row r="139" spans="1:4" ht="25.5">
      <c r="A139" s="183">
        <f>IF((SUM('Раздел 4'!K54:K54)&lt;=SUM('Раздел 4'!K44:K44)),"","Неверно!")</f>
      </c>
      <c r="B139" s="184">
        <v>68128</v>
      </c>
      <c r="C139" s="185" t="s">
        <v>1178</v>
      </c>
      <c r="D139" s="185" t="s">
        <v>1173</v>
      </c>
    </row>
    <row r="140" spans="1:4" ht="25.5">
      <c r="A140" s="183">
        <f>IF((SUM('Раздел 4'!L54:L54)&lt;=SUM('Раздел 4'!L44:L44)),"","Неверно!")</f>
      </c>
      <c r="B140" s="184">
        <v>68128</v>
      </c>
      <c r="C140" s="185" t="s">
        <v>1179</v>
      </c>
      <c r="D140" s="185" t="s">
        <v>1173</v>
      </c>
    </row>
    <row r="141" spans="1:4" ht="25.5">
      <c r="A141" s="183">
        <f>IF((SUM('Раздел 4'!M54:M54)&lt;=SUM('Раздел 4'!M44:M44)),"","Неверно!")</f>
      </c>
      <c r="B141" s="184">
        <v>68128</v>
      </c>
      <c r="C141" s="185" t="s">
        <v>1180</v>
      </c>
      <c r="D141" s="185" t="s">
        <v>1173</v>
      </c>
    </row>
    <row r="142" spans="1:4" ht="25.5">
      <c r="A142" s="183">
        <f>IF((SUM('Раздел 4'!N54:N54)&lt;=SUM('Раздел 4'!N44:N44)),"","Неверно!")</f>
      </c>
      <c r="B142" s="184">
        <v>68128</v>
      </c>
      <c r="C142" s="185" t="s">
        <v>1181</v>
      </c>
      <c r="D142" s="185" t="s">
        <v>1173</v>
      </c>
    </row>
    <row r="143" spans="1:4" ht="25.5">
      <c r="A143" s="183">
        <f>IF((SUM('Раздел 4'!O54:O54)&lt;=SUM('Раздел 4'!O44:O44)),"","Неверно!")</f>
      </c>
      <c r="B143" s="184">
        <v>68128</v>
      </c>
      <c r="C143" s="185" t="s">
        <v>1182</v>
      </c>
      <c r="D143" s="185" t="s">
        <v>1173</v>
      </c>
    </row>
    <row r="144" spans="1:4" ht="25.5">
      <c r="A144" s="183">
        <f>IF((SUM('Раздел 4'!P54:P54)&lt;=SUM('Раздел 4'!P44:P44)),"","Неверно!")</f>
      </c>
      <c r="B144" s="184">
        <v>68128</v>
      </c>
      <c r="C144" s="185" t="s">
        <v>1183</v>
      </c>
      <c r="D144" s="185" t="s">
        <v>1173</v>
      </c>
    </row>
    <row r="145" spans="1:4" ht="25.5">
      <c r="A145" s="183">
        <f>IF((SUM('Раздел 4'!Q54:Q54)&lt;=SUM('Раздел 4'!Q44:Q44)),"","Неверно!")</f>
      </c>
      <c r="B145" s="184">
        <v>68128</v>
      </c>
      <c r="C145" s="185" t="s">
        <v>1184</v>
      </c>
      <c r="D145" s="185" t="s">
        <v>1173</v>
      </c>
    </row>
    <row r="146" spans="1:4" ht="25.5">
      <c r="A146" s="183">
        <f>IF((SUM('Раздел 4'!R54:R54)&lt;=SUM('Раздел 4'!R44:R44)),"","Неверно!")</f>
      </c>
      <c r="B146" s="184">
        <v>68128</v>
      </c>
      <c r="C146" s="185" t="s">
        <v>1185</v>
      </c>
      <c r="D146" s="185" t="s">
        <v>1173</v>
      </c>
    </row>
    <row r="147" spans="1:4" ht="25.5">
      <c r="A147" s="183">
        <f>IF((SUM('Раздел 4'!S54:S54)&lt;=SUM('Раздел 4'!S44:S44)),"","Неверно!")</f>
      </c>
      <c r="B147" s="184">
        <v>68128</v>
      </c>
      <c r="C147" s="185" t="s">
        <v>1186</v>
      </c>
      <c r="D147" s="185" t="s">
        <v>1173</v>
      </c>
    </row>
    <row r="148" spans="1:4" ht="25.5">
      <c r="A148" s="183">
        <f>IF((SUM('Раздел 4'!T54:T54)&lt;=SUM('Раздел 4'!T44:T44)),"","Неверно!")</f>
      </c>
      <c r="B148" s="184">
        <v>68128</v>
      </c>
      <c r="C148" s="185" t="s">
        <v>543</v>
      </c>
      <c r="D148" s="185" t="s">
        <v>1173</v>
      </c>
    </row>
    <row r="149" spans="1:4" ht="25.5">
      <c r="A149" s="183">
        <f>IF((SUM('Раздел 4'!U54:U54)&lt;=SUM('Раздел 4'!U44:U44)),"","Неверно!")</f>
      </c>
      <c r="B149" s="184">
        <v>68128</v>
      </c>
      <c r="C149" s="185" t="s">
        <v>544</v>
      </c>
      <c r="D149" s="185" t="s">
        <v>1173</v>
      </c>
    </row>
    <row r="150" spans="1:4" ht="25.5">
      <c r="A150" s="183">
        <f>IF((SUM('Раздел 4'!V54:V54)&lt;=SUM('Раздел 4'!V44:V44)),"","Неверно!")</f>
      </c>
      <c r="B150" s="184">
        <v>68128</v>
      </c>
      <c r="C150" s="185" t="s">
        <v>545</v>
      </c>
      <c r="D150" s="185" t="s">
        <v>1173</v>
      </c>
    </row>
    <row r="151" spans="1:4" ht="25.5">
      <c r="A151" s="183">
        <f>IF((SUM('Раздел 4'!W54:W54)&lt;=SUM('Раздел 4'!W44:W44)),"","Неверно!")</f>
      </c>
      <c r="B151" s="184">
        <v>68128</v>
      </c>
      <c r="C151" s="185" t="s">
        <v>546</v>
      </c>
      <c r="D151" s="185" t="s">
        <v>1173</v>
      </c>
    </row>
    <row r="152" spans="1:4" ht="25.5">
      <c r="A152" s="183">
        <f>IF((SUM('Раздел 4'!X54:X54)&lt;=SUM('Раздел 4'!X44:X44)),"","Неверно!")</f>
      </c>
      <c r="B152" s="184">
        <v>68128</v>
      </c>
      <c r="C152" s="185" t="s">
        <v>547</v>
      </c>
      <c r="D152" s="185" t="s">
        <v>1173</v>
      </c>
    </row>
    <row r="153" spans="1:4" ht="25.5">
      <c r="A153" s="183">
        <f>IF((SUM('Раздел 4'!Y54:Y54)&lt;=SUM('Раздел 4'!Y44:Y44)),"","Неверно!")</f>
      </c>
      <c r="B153" s="184">
        <v>68128</v>
      </c>
      <c r="C153" s="185" t="s">
        <v>548</v>
      </c>
      <c r="D153" s="185" t="s">
        <v>1173</v>
      </c>
    </row>
    <row r="154" spans="1:4" ht="25.5">
      <c r="A154" s="183">
        <f>IF((SUM('Раздел 4'!Z54:Z54)&lt;=SUM('Раздел 4'!Z44:Z44)),"","Неверно!")</f>
      </c>
      <c r="B154" s="184">
        <v>68128</v>
      </c>
      <c r="C154" s="185" t="s">
        <v>549</v>
      </c>
      <c r="D154" s="185" t="s">
        <v>1173</v>
      </c>
    </row>
    <row r="155" spans="1:4" ht="25.5">
      <c r="A155" s="183">
        <f>IF((SUM('Раздел 4'!AA54:AA54)&lt;=SUM('Раздел 4'!AA44:AA44)),"","Неверно!")</f>
      </c>
      <c r="B155" s="184">
        <v>68128</v>
      </c>
      <c r="C155" s="185" t="s">
        <v>550</v>
      </c>
      <c r="D155" s="185" t="s">
        <v>1173</v>
      </c>
    </row>
    <row r="156" spans="1:4" ht="25.5">
      <c r="A156" s="183">
        <f>IF((SUM('Раздел 4'!F53:F53)&lt;=SUM('Раздел 4'!F44:F44)),"","Неверно!")</f>
      </c>
      <c r="B156" s="184">
        <v>68129</v>
      </c>
      <c r="C156" s="185" t="s">
        <v>551</v>
      </c>
      <c r="D156" s="185" t="s">
        <v>552</v>
      </c>
    </row>
    <row r="157" spans="1:4" ht="25.5">
      <c r="A157" s="183">
        <f>IF((SUM('Раздел 4'!G53:G53)&lt;=SUM('Раздел 4'!G44:G44)),"","Неверно!")</f>
      </c>
      <c r="B157" s="184">
        <v>68129</v>
      </c>
      <c r="C157" s="185" t="s">
        <v>553</v>
      </c>
      <c r="D157" s="185" t="s">
        <v>552</v>
      </c>
    </row>
    <row r="158" spans="1:4" ht="25.5">
      <c r="A158" s="183">
        <f>IF((SUM('Раздел 4'!H53:H53)&lt;=SUM('Раздел 4'!H44:H44)),"","Неверно!")</f>
      </c>
      <c r="B158" s="184">
        <v>68129</v>
      </c>
      <c r="C158" s="185" t="s">
        <v>554</v>
      </c>
      <c r="D158" s="185" t="s">
        <v>552</v>
      </c>
    </row>
    <row r="159" spans="1:4" ht="25.5">
      <c r="A159" s="183">
        <f>IF((SUM('Раздел 4'!I53:I53)&lt;=SUM('Раздел 4'!I44:I44)),"","Неверно!")</f>
      </c>
      <c r="B159" s="184">
        <v>68129</v>
      </c>
      <c r="C159" s="185" t="s">
        <v>555</v>
      </c>
      <c r="D159" s="185" t="s">
        <v>552</v>
      </c>
    </row>
    <row r="160" spans="1:4" ht="25.5">
      <c r="A160" s="183">
        <f>IF((SUM('Раздел 4'!J53:J53)&lt;=SUM('Раздел 4'!J44:J44)),"","Неверно!")</f>
      </c>
      <c r="B160" s="184">
        <v>68129</v>
      </c>
      <c r="C160" s="185" t="s">
        <v>556</v>
      </c>
      <c r="D160" s="185" t="s">
        <v>552</v>
      </c>
    </row>
    <row r="161" spans="1:4" ht="25.5">
      <c r="A161" s="183">
        <f>IF((SUM('Раздел 4'!K53:K53)&lt;=SUM('Раздел 4'!K44:K44)),"","Неверно!")</f>
      </c>
      <c r="B161" s="184">
        <v>68129</v>
      </c>
      <c r="C161" s="185" t="s">
        <v>557</v>
      </c>
      <c r="D161" s="185" t="s">
        <v>552</v>
      </c>
    </row>
    <row r="162" spans="1:4" ht="25.5">
      <c r="A162" s="183">
        <f>IF((SUM('Раздел 4'!L53:L53)&lt;=SUM('Раздел 4'!L44:L44)),"","Неверно!")</f>
      </c>
      <c r="B162" s="184">
        <v>68129</v>
      </c>
      <c r="C162" s="185" t="s">
        <v>558</v>
      </c>
      <c r="D162" s="185" t="s">
        <v>552</v>
      </c>
    </row>
    <row r="163" spans="1:4" ht="25.5">
      <c r="A163" s="183">
        <f>IF((SUM('Раздел 4'!M53:M53)&lt;=SUM('Раздел 4'!M44:M44)),"","Неверно!")</f>
      </c>
      <c r="B163" s="184">
        <v>68129</v>
      </c>
      <c r="C163" s="185" t="s">
        <v>1206</v>
      </c>
      <c r="D163" s="185" t="s">
        <v>552</v>
      </c>
    </row>
    <row r="164" spans="1:4" ht="25.5">
      <c r="A164" s="183">
        <f>IF((SUM('Раздел 4'!N53:N53)&lt;=SUM('Раздел 4'!N44:N44)),"","Неверно!")</f>
      </c>
      <c r="B164" s="184">
        <v>68129</v>
      </c>
      <c r="C164" s="185" t="s">
        <v>1207</v>
      </c>
      <c r="D164" s="185" t="s">
        <v>552</v>
      </c>
    </row>
    <row r="165" spans="1:4" ht="25.5">
      <c r="A165" s="183">
        <f>IF((SUM('Раздел 4'!O53:O53)&lt;=SUM('Раздел 4'!O44:O44)),"","Неверно!")</f>
      </c>
      <c r="B165" s="184">
        <v>68129</v>
      </c>
      <c r="C165" s="185" t="s">
        <v>1208</v>
      </c>
      <c r="D165" s="185" t="s">
        <v>552</v>
      </c>
    </row>
    <row r="166" spans="1:4" ht="25.5">
      <c r="A166" s="183">
        <f>IF((SUM('Раздел 4'!P53:P53)&lt;=SUM('Раздел 4'!P44:P44)),"","Неверно!")</f>
      </c>
      <c r="B166" s="184">
        <v>68129</v>
      </c>
      <c r="C166" s="185" t="s">
        <v>1209</v>
      </c>
      <c r="D166" s="185" t="s">
        <v>552</v>
      </c>
    </row>
    <row r="167" spans="1:4" ht="25.5">
      <c r="A167" s="183">
        <f>IF((SUM('Раздел 4'!Q53:Q53)&lt;=SUM('Раздел 4'!Q44:Q44)),"","Неверно!")</f>
      </c>
      <c r="B167" s="184">
        <v>68129</v>
      </c>
      <c r="C167" s="185" t="s">
        <v>1210</v>
      </c>
      <c r="D167" s="185" t="s">
        <v>552</v>
      </c>
    </row>
    <row r="168" spans="1:4" ht="25.5">
      <c r="A168" s="183">
        <f>IF((SUM('Раздел 4'!R53:R53)&lt;=SUM('Раздел 4'!R44:R44)),"","Неверно!")</f>
      </c>
      <c r="B168" s="184">
        <v>68129</v>
      </c>
      <c r="C168" s="185" t="s">
        <v>1211</v>
      </c>
      <c r="D168" s="185" t="s">
        <v>552</v>
      </c>
    </row>
    <row r="169" spans="1:4" ht="25.5">
      <c r="A169" s="183">
        <f>IF((SUM('Раздел 4'!S53:S53)&lt;=SUM('Раздел 4'!S44:S44)),"","Неверно!")</f>
      </c>
      <c r="B169" s="184">
        <v>68129</v>
      </c>
      <c r="C169" s="185" t="s">
        <v>1212</v>
      </c>
      <c r="D169" s="185" t="s">
        <v>552</v>
      </c>
    </row>
    <row r="170" spans="1:4" ht="25.5">
      <c r="A170" s="183">
        <f>IF((SUM('Раздел 4'!T53:T53)&lt;=SUM('Раздел 4'!T44:T44)),"","Неверно!")</f>
      </c>
      <c r="B170" s="184">
        <v>68129</v>
      </c>
      <c r="C170" s="185" t="s">
        <v>1213</v>
      </c>
      <c r="D170" s="185" t="s">
        <v>552</v>
      </c>
    </row>
    <row r="171" spans="1:4" ht="25.5">
      <c r="A171" s="183">
        <f>IF((SUM('Раздел 4'!U53:U53)&lt;=SUM('Раздел 4'!U44:U44)),"","Неверно!")</f>
      </c>
      <c r="B171" s="184">
        <v>68129</v>
      </c>
      <c r="C171" s="185" t="s">
        <v>1214</v>
      </c>
      <c r="D171" s="185" t="s">
        <v>552</v>
      </c>
    </row>
    <row r="172" spans="1:4" ht="25.5">
      <c r="A172" s="183">
        <f>IF((SUM('Раздел 4'!V53:V53)&lt;=SUM('Раздел 4'!V44:V44)),"","Неверно!")</f>
      </c>
      <c r="B172" s="184">
        <v>68129</v>
      </c>
      <c r="C172" s="185" t="s">
        <v>1215</v>
      </c>
      <c r="D172" s="185" t="s">
        <v>552</v>
      </c>
    </row>
    <row r="173" spans="1:4" ht="25.5">
      <c r="A173" s="183">
        <f>IF((SUM('Раздел 4'!W53:W53)&lt;=SUM('Раздел 4'!W44:W44)),"","Неверно!")</f>
      </c>
      <c r="B173" s="184">
        <v>68129</v>
      </c>
      <c r="C173" s="185" t="s">
        <v>1216</v>
      </c>
      <c r="D173" s="185" t="s">
        <v>552</v>
      </c>
    </row>
    <row r="174" spans="1:4" ht="25.5">
      <c r="A174" s="183">
        <f>IF((SUM('Раздел 4'!X53:X53)&lt;=SUM('Раздел 4'!X44:X44)),"","Неверно!")</f>
      </c>
      <c r="B174" s="184">
        <v>68129</v>
      </c>
      <c r="C174" s="185" t="s">
        <v>1217</v>
      </c>
      <c r="D174" s="185" t="s">
        <v>552</v>
      </c>
    </row>
    <row r="175" spans="1:4" ht="25.5">
      <c r="A175" s="183">
        <f>IF((SUM('Раздел 4'!Y53:Y53)&lt;=SUM('Раздел 4'!Y44:Y44)),"","Неверно!")</f>
      </c>
      <c r="B175" s="184">
        <v>68129</v>
      </c>
      <c r="C175" s="185" t="s">
        <v>1218</v>
      </c>
      <c r="D175" s="185" t="s">
        <v>552</v>
      </c>
    </row>
    <row r="176" spans="1:4" ht="25.5">
      <c r="A176" s="183">
        <f>IF((SUM('Раздел 4'!Z53:Z53)&lt;=SUM('Раздел 4'!Z44:Z44)),"","Неверно!")</f>
      </c>
      <c r="B176" s="184">
        <v>68129</v>
      </c>
      <c r="C176" s="185" t="s">
        <v>1219</v>
      </c>
      <c r="D176" s="185" t="s">
        <v>552</v>
      </c>
    </row>
    <row r="177" spans="1:4" ht="25.5">
      <c r="A177" s="183">
        <f>IF((SUM('Раздел 4'!AA53:AA53)&lt;=SUM('Раздел 4'!AA44:AA44)),"","Неверно!")</f>
      </c>
      <c r="B177" s="184">
        <v>68129</v>
      </c>
      <c r="C177" s="185" t="s">
        <v>1220</v>
      </c>
      <c r="D177" s="185" t="s">
        <v>552</v>
      </c>
    </row>
    <row r="178" spans="1:4" ht="25.5">
      <c r="A178" s="183">
        <f>IF((SUM('Раздел 4'!F52:F52)&lt;=SUM('Раздел 4'!F44:F44)),"","Неверно!")</f>
      </c>
      <c r="B178" s="184">
        <v>68130</v>
      </c>
      <c r="C178" s="185" t="s">
        <v>1221</v>
      </c>
      <c r="D178" s="185" t="s">
        <v>1222</v>
      </c>
    </row>
    <row r="179" spans="1:4" ht="25.5">
      <c r="A179" s="183">
        <f>IF((SUM('Раздел 4'!G52:G52)&lt;=SUM('Раздел 4'!G44:G44)),"","Неверно!")</f>
      </c>
      <c r="B179" s="184">
        <v>68130</v>
      </c>
      <c r="C179" s="185" t="s">
        <v>1223</v>
      </c>
      <c r="D179" s="185" t="s">
        <v>1222</v>
      </c>
    </row>
    <row r="180" spans="1:4" ht="25.5">
      <c r="A180" s="183">
        <f>IF((SUM('Раздел 4'!H52:H52)&lt;=SUM('Раздел 4'!H44:H44)),"","Неверно!")</f>
      </c>
      <c r="B180" s="184">
        <v>68130</v>
      </c>
      <c r="C180" s="185" t="s">
        <v>1224</v>
      </c>
      <c r="D180" s="185" t="s">
        <v>1222</v>
      </c>
    </row>
    <row r="181" spans="1:4" ht="25.5">
      <c r="A181" s="183">
        <f>IF((SUM('Раздел 4'!I52:I52)&lt;=SUM('Раздел 4'!I44:I44)),"","Неверно!")</f>
      </c>
      <c r="B181" s="184">
        <v>68130</v>
      </c>
      <c r="C181" s="185" t="s">
        <v>1225</v>
      </c>
      <c r="D181" s="185" t="s">
        <v>1222</v>
      </c>
    </row>
    <row r="182" spans="1:4" ht="25.5">
      <c r="A182" s="183">
        <f>IF((SUM('Раздел 4'!J52:J52)&lt;=SUM('Раздел 4'!J44:J44)),"","Неверно!")</f>
      </c>
      <c r="B182" s="184">
        <v>68130</v>
      </c>
      <c r="C182" s="185" t="s">
        <v>1226</v>
      </c>
      <c r="D182" s="185" t="s">
        <v>1222</v>
      </c>
    </row>
    <row r="183" spans="1:4" ht="25.5">
      <c r="A183" s="183">
        <f>IF((SUM('Раздел 4'!K52:K52)&lt;=SUM('Раздел 4'!K44:K44)),"","Неверно!")</f>
      </c>
      <c r="B183" s="184">
        <v>68130</v>
      </c>
      <c r="C183" s="185" t="s">
        <v>1227</v>
      </c>
      <c r="D183" s="185" t="s">
        <v>1222</v>
      </c>
    </row>
    <row r="184" spans="1:4" ht="25.5">
      <c r="A184" s="183">
        <f>IF((SUM('Раздел 4'!L52:L52)&lt;=SUM('Раздел 4'!L44:L44)),"","Неверно!")</f>
      </c>
      <c r="B184" s="184">
        <v>68130</v>
      </c>
      <c r="C184" s="185" t="s">
        <v>21</v>
      </c>
      <c r="D184" s="185" t="s">
        <v>1222</v>
      </c>
    </row>
    <row r="185" spans="1:4" ht="25.5">
      <c r="A185" s="183">
        <f>IF((SUM('Раздел 4'!M52:M52)&lt;=SUM('Раздел 4'!M44:M44)),"","Неверно!")</f>
      </c>
      <c r="B185" s="184">
        <v>68130</v>
      </c>
      <c r="C185" s="185" t="s">
        <v>22</v>
      </c>
      <c r="D185" s="185" t="s">
        <v>1222</v>
      </c>
    </row>
    <row r="186" spans="1:4" ht="25.5">
      <c r="A186" s="183">
        <f>IF((SUM('Раздел 4'!N52:N52)&lt;=SUM('Раздел 4'!N44:N44)),"","Неверно!")</f>
      </c>
      <c r="B186" s="184">
        <v>68130</v>
      </c>
      <c r="C186" s="185" t="s">
        <v>23</v>
      </c>
      <c r="D186" s="185" t="s">
        <v>1222</v>
      </c>
    </row>
    <row r="187" spans="1:4" ht="25.5">
      <c r="A187" s="183">
        <f>IF((SUM('Раздел 4'!O52:O52)&lt;=SUM('Раздел 4'!O44:O44)),"","Неверно!")</f>
      </c>
      <c r="B187" s="184">
        <v>68130</v>
      </c>
      <c r="C187" s="185" t="s">
        <v>24</v>
      </c>
      <c r="D187" s="185" t="s">
        <v>1222</v>
      </c>
    </row>
    <row r="188" spans="1:4" ht="25.5">
      <c r="A188" s="183">
        <f>IF((SUM('Раздел 4'!P52:P52)&lt;=SUM('Раздел 4'!P44:P44)),"","Неверно!")</f>
      </c>
      <c r="B188" s="184">
        <v>68130</v>
      </c>
      <c r="C188" s="185" t="s">
        <v>25</v>
      </c>
      <c r="D188" s="185" t="s">
        <v>1222</v>
      </c>
    </row>
    <row r="189" spans="1:4" ht="25.5">
      <c r="A189" s="183">
        <f>IF((SUM('Раздел 4'!Q52:Q52)&lt;=SUM('Раздел 4'!Q44:Q44)),"","Неверно!")</f>
      </c>
      <c r="B189" s="184">
        <v>68130</v>
      </c>
      <c r="C189" s="185" t="s">
        <v>26</v>
      </c>
      <c r="D189" s="185" t="s">
        <v>1222</v>
      </c>
    </row>
    <row r="190" spans="1:4" ht="25.5">
      <c r="A190" s="183">
        <f>IF((SUM('Раздел 4'!R52:R52)&lt;=SUM('Раздел 4'!R44:R44)),"","Неверно!")</f>
      </c>
      <c r="B190" s="184">
        <v>68130</v>
      </c>
      <c r="C190" s="185" t="s">
        <v>27</v>
      </c>
      <c r="D190" s="185" t="s">
        <v>1222</v>
      </c>
    </row>
    <row r="191" spans="1:4" ht="25.5">
      <c r="A191" s="183">
        <f>IF((SUM('Раздел 4'!S52:S52)&lt;=SUM('Раздел 4'!S44:S44)),"","Неверно!")</f>
      </c>
      <c r="B191" s="184">
        <v>68130</v>
      </c>
      <c r="C191" s="185" t="s">
        <v>28</v>
      </c>
      <c r="D191" s="185" t="s">
        <v>1222</v>
      </c>
    </row>
    <row r="192" spans="1:4" ht="25.5">
      <c r="A192" s="183">
        <f>IF((SUM('Раздел 4'!T52:T52)&lt;=SUM('Раздел 4'!T44:T44)),"","Неверно!")</f>
      </c>
      <c r="B192" s="184">
        <v>68130</v>
      </c>
      <c r="C192" s="185" t="s">
        <v>29</v>
      </c>
      <c r="D192" s="185" t="s">
        <v>1222</v>
      </c>
    </row>
    <row r="193" spans="1:4" ht="25.5">
      <c r="A193" s="183">
        <f>IF((SUM('Раздел 4'!U52:U52)&lt;=SUM('Раздел 4'!U44:U44)),"","Неверно!")</f>
      </c>
      <c r="B193" s="184">
        <v>68130</v>
      </c>
      <c r="C193" s="185" t="s">
        <v>30</v>
      </c>
      <c r="D193" s="185" t="s">
        <v>1222</v>
      </c>
    </row>
    <row r="194" spans="1:4" ht="25.5">
      <c r="A194" s="183">
        <f>IF((SUM('Раздел 4'!V52:V52)&lt;=SUM('Раздел 4'!V44:V44)),"","Неверно!")</f>
      </c>
      <c r="B194" s="184">
        <v>68130</v>
      </c>
      <c r="C194" s="185" t="s">
        <v>31</v>
      </c>
      <c r="D194" s="185" t="s">
        <v>1222</v>
      </c>
    </row>
    <row r="195" spans="1:4" ht="25.5">
      <c r="A195" s="183">
        <f>IF((SUM('Раздел 4'!W52:W52)&lt;=SUM('Раздел 4'!W44:W44)),"","Неверно!")</f>
      </c>
      <c r="B195" s="184">
        <v>68130</v>
      </c>
      <c r="C195" s="185" t="s">
        <v>32</v>
      </c>
      <c r="D195" s="185" t="s">
        <v>1222</v>
      </c>
    </row>
    <row r="196" spans="1:4" ht="25.5">
      <c r="A196" s="183">
        <f>IF((SUM('Раздел 4'!X52:X52)&lt;=SUM('Раздел 4'!X44:X44)),"","Неверно!")</f>
      </c>
      <c r="B196" s="184">
        <v>68130</v>
      </c>
      <c r="C196" s="185" t="s">
        <v>33</v>
      </c>
      <c r="D196" s="185" t="s">
        <v>1222</v>
      </c>
    </row>
    <row r="197" spans="1:4" ht="25.5">
      <c r="A197" s="183">
        <f>IF((SUM('Раздел 4'!Y52:Y52)&lt;=SUM('Раздел 4'!Y44:Y44)),"","Неверно!")</f>
      </c>
      <c r="B197" s="184">
        <v>68130</v>
      </c>
      <c r="C197" s="185" t="s">
        <v>34</v>
      </c>
      <c r="D197" s="185" t="s">
        <v>1222</v>
      </c>
    </row>
    <row r="198" spans="1:4" ht="25.5">
      <c r="A198" s="183">
        <f>IF((SUM('Раздел 4'!Z52:Z52)&lt;=SUM('Раздел 4'!Z44:Z44)),"","Неверно!")</f>
      </c>
      <c r="B198" s="184">
        <v>68130</v>
      </c>
      <c r="C198" s="185" t="s">
        <v>35</v>
      </c>
      <c r="D198" s="185" t="s">
        <v>1222</v>
      </c>
    </row>
    <row r="199" spans="1:4" ht="25.5">
      <c r="A199" s="183">
        <f>IF((SUM('Раздел 4'!AA52:AA52)&lt;=SUM('Раздел 4'!AA44:AA44)),"","Неверно!")</f>
      </c>
      <c r="B199" s="184">
        <v>68130</v>
      </c>
      <c r="C199" s="185" t="s">
        <v>36</v>
      </c>
      <c r="D199" s="185" t="s">
        <v>1222</v>
      </c>
    </row>
    <row r="200" spans="1:4" ht="25.5">
      <c r="A200" s="183">
        <f>IF((SUM('Раздел 4'!F51:F51)&lt;=SUM('Раздел 4'!F44:F44)),"","Неверно!")</f>
      </c>
      <c r="B200" s="184">
        <v>68131</v>
      </c>
      <c r="C200" s="185" t="s">
        <v>37</v>
      </c>
      <c r="D200" s="185" t="s">
        <v>38</v>
      </c>
    </row>
    <row r="201" spans="1:4" ht="25.5">
      <c r="A201" s="183">
        <f>IF((SUM('Раздел 4'!G51:G51)&lt;=SUM('Раздел 4'!G44:G44)),"","Неверно!")</f>
      </c>
      <c r="B201" s="184">
        <v>68131</v>
      </c>
      <c r="C201" s="185" t="s">
        <v>39</v>
      </c>
      <c r="D201" s="185" t="s">
        <v>38</v>
      </c>
    </row>
    <row r="202" spans="1:4" ht="25.5">
      <c r="A202" s="183">
        <f>IF((SUM('Раздел 4'!H51:H51)&lt;=SUM('Раздел 4'!H44:H44)),"","Неверно!")</f>
      </c>
      <c r="B202" s="184">
        <v>68131</v>
      </c>
      <c r="C202" s="185" t="s">
        <v>40</v>
      </c>
      <c r="D202" s="185" t="s">
        <v>38</v>
      </c>
    </row>
    <row r="203" spans="1:4" ht="25.5">
      <c r="A203" s="183">
        <f>IF((SUM('Раздел 4'!I51:I51)&lt;=SUM('Раздел 4'!I44:I44)),"","Неверно!")</f>
      </c>
      <c r="B203" s="184">
        <v>68131</v>
      </c>
      <c r="C203" s="185" t="s">
        <v>41</v>
      </c>
      <c r="D203" s="185" t="s">
        <v>38</v>
      </c>
    </row>
    <row r="204" spans="1:4" ht="25.5">
      <c r="A204" s="183">
        <f>IF((SUM('Раздел 4'!J51:J51)&lt;=SUM('Раздел 4'!J44:J44)),"","Неверно!")</f>
      </c>
      <c r="B204" s="184">
        <v>68131</v>
      </c>
      <c r="C204" s="185" t="s">
        <v>42</v>
      </c>
      <c r="D204" s="185" t="s">
        <v>38</v>
      </c>
    </row>
    <row r="205" spans="1:4" ht="25.5">
      <c r="A205" s="183">
        <f>IF((SUM('Раздел 4'!K51:K51)&lt;=SUM('Раздел 4'!K44:K44)),"","Неверно!")</f>
      </c>
      <c r="B205" s="184">
        <v>68131</v>
      </c>
      <c r="C205" s="185" t="s">
        <v>43</v>
      </c>
      <c r="D205" s="185" t="s">
        <v>38</v>
      </c>
    </row>
    <row r="206" spans="1:4" ht="25.5">
      <c r="A206" s="183">
        <f>IF((SUM('Раздел 4'!L51:L51)&lt;=SUM('Раздел 4'!L44:L44)),"","Неверно!")</f>
      </c>
      <c r="B206" s="184">
        <v>68131</v>
      </c>
      <c r="C206" s="185" t="s">
        <v>44</v>
      </c>
      <c r="D206" s="185" t="s">
        <v>38</v>
      </c>
    </row>
    <row r="207" spans="1:4" ht="25.5">
      <c r="A207" s="183">
        <f>IF((SUM('Раздел 4'!M51:M51)&lt;=SUM('Раздел 4'!M44:M44)),"","Неверно!")</f>
      </c>
      <c r="B207" s="184">
        <v>68131</v>
      </c>
      <c r="C207" s="185" t="s">
        <v>45</v>
      </c>
      <c r="D207" s="185" t="s">
        <v>38</v>
      </c>
    </row>
    <row r="208" spans="1:4" ht="25.5">
      <c r="A208" s="183">
        <f>IF((SUM('Раздел 4'!N51:N51)&lt;=SUM('Раздел 4'!N44:N44)),"","Неверно!")</f>
      </c>
      <c r="B208" s="184">
        <v>68131</v>
      </c>
      <c r="C208" s="185" t="s">
        <v>46</v>
      </c>
      <c r="D208" s="185" t="s">
        <v>38</v>
      </c>
    </row>
    <row r="209" spans="1:4" ht="25.5">
      <c r="A209" s="183">
        <f>IF((SUM('Раздел 4'!O51:O51)&lt;=SUM('Раздел 4'!O44:O44)),"","Неверно!")</f>
      </c>
      <c r="B209" s="184">
        <v>68131</v>
      </c>
      <c r="C209" s="185" t="s">
        <v>47</v>
      </c>
      <c r="D209" s="185" t="s">
        <v>38</v>
      </c>
    </row>
    <row r="210" spans="1:4" ht="25.5">
      <c r="A210" s="183">
        <f>IF((SUM('Раздел 4'!P51:P51)&lt;=SUM('Раздел 4'!P44:P44)),"","Неверно!")</f>
      </c>
      <c r="B210" s="184">
        <v>68131</v>
      </c>
      <c r="C210" s="185" t="s">
        <v>48</v>
      </c>
      <c r="D210" s="185" t="s">
        <v>38</v>
      </c>
    </row>
    <row r="211" spans="1:4" ht="25.5">
      <c r="A211" s="183">
        <f>IF((SUM('Раздел 4'!Q51:Q51)&lt;=SUM('Раздел 4'!Q44:Q44)),"","Неверно!")</f>
      </c>
      <c r="B211" s="184">
        <v>68131</v>
      </c>
      <c r="C211" s="185" t="s">
        <v>49</v>
      </c>
      <c r="D211" s="185" t="s">
        <v>38</v>
      </c>
    </row>
    <row r="212" spans="1:4" ht="25.5">
      <c r="A212" s="183">
        <f>IF((SUM('Раздел 4'!R51:R51)&lt;=SUM('Раздел 4'!R44:R44)),"","Неверно!")</f>
      </c>
      <c r="B212" s="184">
        <v>68131</v>
      </c>
      <c r="C212" s="185" t="s">
        <v>50</v>
      </c>
      <c r="D212" s="185" t="s">
        <v>38</v>
      </c>
    </row>
    <row r="213" spans="1:4" ht="25.5">
      <c r="A213" s="183">
        <f>IF((SUM('Раздел 4'!S51:S51)&lt;=SUM('Раздел 4'!S44:S44)),"","Неверно!")</f>
      </c>
      <c r="B213" s="184">
        <v>68131</v>
      </c>
      <c r="C213" s="185" t="s">
        <v>51</v>
      </c>
      <c r="D213" s="185" t="s">
        <v>38</v>
      </c>
    </row>
    <row r="214" spans="1:4" ht="25.5">
      <c r="A214" s="183">
        <f>IF((SUM('Раздел 4'!T51:T51)&lt;=SUM('Раздел 4'!T44:T44)),"","Неверно!")</f>
      </c>
      <c r="B214" s="184">
        <v>68131</v>
      </c>
      <c r="C214" s="185" t="s">
        <v>52</v>
      </c>
      <c r="D214" s="185" t="s">
        <v>38</v>
      </c>
    </row>
    <row r="215" spans="1:4" ht="25.5">
      <c r="A215" s="183">
        <f>IF((SUM('Раздел 4'!U51:U51)&lt;=SUM('Раздел 4'!U44:U44)),"","Неверно!")</f>
      </c>
      <c r="B215" s="184">
        <v>68131</v>
      </c>
      <c r="C215" s="185" t="s">
        <v>53</v>
      </c>
      <c r="D215" s="185" t="s">
        <v>38</v>
      </c>
    </row>
    <row r="216" spans="1:4" ht="25.5">
      <c r="A216" s="183">
        <f>IF((SUM('Раздел 4'!V51:V51)&lt;=SUM('Раздел 4'!V44:V44)),"","Неверно!")</f>
      </c>
      <c r="B216" s="184">
        <v>68131</v>
      </c>
      <c r="C216" s="185" t="s">
        <v>632</v>
      </c>
      <c r="D216" s="185" t="s">
        <v>38</v>
      </c>
    </row>
    <row r="217" spans="1:4" ht="25.5">
      <c r="A217" s="183">
        <f>IF((SUM('Раздел 4'!W51:W51)&lt;=SUM('Раздел 4'!W44:W44)),"","Неверно!")</f>
      </c>
      <c r="B217" s="184">
        <v>68131</v>
      </c>
      <c r="C217" s="185" t="s">
        <v>633</v>
      </c>
      <c r="D217" s="185" t="s">
        <v>38</v>
      </c>
    </row>
    <row r="218" spans="1:4" ht="25.5">
      <c r="A218" s="183">
        <f>IF((SUM('Раздел 4'!X51:X51)&lt;=SUM('Раздел 4'!X44:X44)),"","Неверно!")</f>
      </c>
      <c r="B218" s="184">
        <v>68131</v>
      </c>
      <c r="C218" s="185" t="s">
        <v>634</v>
      </c>
      <c r="D218" s="185" t="s">
        <v>38</v>
      </c>
    </row>
    <row r="219" spans="1:4" ht="25.5">
      <c r="A219" s="183">
        <f>IF((SUM('Раздел 4'!Y51:Y51)&lt;=SUM('Раздел 4'!Y44:Y44)),"","Неверно!")</f>
      </c>
      <c r="B219" s="184">
        <v>68131</v>
      </c>
      <c r="C219" s="185" t="s">
        <v>635</v>
      </c>
      <c r="D219" s="185" t="s">
        <v>38</v>
      </c>
    </row>
    <row r="220" spans="1:4" ht="25.5">
      <c r="A220" s="183">
        <f>IF((SUM('Раздел 4'!Z51:Z51)&lt;=SUM('Раздел 4'!Z44:Z44)),"","Неверно!")</f>
      </c>
      <c r="B220" s="184">
        <v>68131</v>
      </c>
      <c r="C220" s="185" t="s">
        <v>636</v>
      </c>
      <c r="D220" s="185" t="s">
        <v>38</v>
      </c>
    </row>
    <row r="221" spans="1:4" ht="25.5">
      <c r="A221" s="183">
        <f>IF((SUM('Раздел 4'!AA51:AA51)&lt;=SUM('Раздел 4'!AA44:AA44)),"","Неверно!")</f>
      </c>
      <c r="B221" s="184">
        <v>68131</v>
      </c>
      <c r="C221" s="185" t="s">
        <v>637</v>
      </c>
      <c r="D221" s="185" t="s">
        <v>38</v>
      </c>
    </row>
    <row r="222" spans="1:4" ht="25.5">
      <c r="A222" s="183">
        <f>IF((SUM('Раздел 4'!F50:F50)&lt;=SUM('Раздел 4'!F44:F44)),"","Неверно!")</f>
      </c>
      <c r="B222" s="184">
        <v>68132</v>
      </c>
      <c r="C222" s="185" t="s">
        <v>638</v>
      </c>
      <c r="D222" s="185" t="s">
        <v>639</v>
      </c>
    </row>
    <row r="223" spans="1:4" ht="25.5">
      <c r="A223" s="183">
        <f>IF((SUM('Раздел 4'!G50:G50)&lt;=SUM('Раздел 4'!G44:G44)),"","Неверно!")</f>
      </c>
      <c r="B223" s="184">
        <v>68132</v>
      </c>
      <c r="C223" s="185" t="s">
        <v>640</v>
      </c>
      <c r="D223" s="185" t="s">
        <v>639</v>
      </c>
    </row>
    <row r="224" spans="1:4" ht="25.5">
      <c r="A224" s="183">
        <f>IF((SUM('Раздел 4'!H50:H50)&lt;=SUM('Раздел 4'!H44:H44)),"","Неверно!")</f>
      </c>
      <c r="B224" s="184">
        <v>68132</v>
      </c>
      <c r="C224" s="185" t="s">
        <v>641</v>
      </c>
      <c r="D224" s="185" t="s">
        <v>639</v>
      </c>
    </row>
    <row r="225" spans="1:4" ht="25.5">
      <c r="A225" s="183">
        <f>IF((SUM('Раздел 4'!I50:I50)&lt;=SUM('Раздел 4'!I44:I44)),"","Неверно!")</f>
      </c>
      <c r="B225" s="184">
        <v>68132</v>
      </c>
      <c r="C225" s="185" t="s">
        <v>642</v>
      </c>
      <c r="D225" s="185" t="s">
        <v>639</v>
      </c>
    </row>
    <row r="226" spans="1:4" ht="25.5">
      <c r="A226" s="183">
        <f>IF((SUM('Раздел 4'!J50:J50)&lt;=SUM('Раздел 4'!J44:J44)),"","Неверно!")</f>
      </c>
      <c r="B226" s="184">
        <v>68132</v>
      </c>
      <c r="C226" s="185" t="s">
        <v>643</v>
      </c>
      <c r="D226" s="185" t="s">
        <v>639</v>
      </c>
    </row>
    <row r="227" spans="1:4" ht="25.5">
      <c r="A227" s="183">
        <f>IF((SUM('Раздел 4'!K50:K50)&lt;=SUM('Раздел 4'!K44:K44)),"","Неверно!")</f>
      </c>
      <c r="B227" s="184">
        <v>68132</v>
      </c>
      <c r="C227" s="185" t="s">
        <v>644</v>
      </c>
      <c r="D227" s="185" t="s">
        <v>639</v>
      </c>
    </row>
    <row r="228" spans="1:4" ht="25.5">
      <c r="A228" s="183">
        <f>IF((SUM('Раздел 4'!L50:L50)&lt;=SUM('Раздел 4'!L44:L44)),"","Неверно!")</f>
      </c>
      <c r="B228" s="184">
        <v>68132</v>
      </c>
      <c r="C228" s="185" t="s">
        <v>645</v>
      </c>
      <c r="D228" s="185" t="s">
        <v>639</v>
      </c>
    </row>
    <row r="229" spans="1:4" ht="25.5">
      <c r="A229" s="183">
        <f>IF((SUM('Раздел 4'!M50:M50)&lt;=SUM('Раздел 4'!M44:M44)),"","Неверно!")</f>
      </c>
      <c r="B229" s="184">
        <v>68132</v>
      </c>
      <c r="C229" s="185" t="s">
        <v>646</v>
      </c>
      <c r="D229" s="185" t="s">
        <v>639</v>
      </c>
    </row>
    <row r="230" spans="1:4" ht="25.5">
      <c r="A230" s="183">
        <f>IF((SUM('Раздел 4'!N50:N50)&lt;=SUM('Раздел 4'!N44:N44)),"","Неверно!")</f>
      </c>
      <c r="B230" s="184">
        <v>68132</v>
      </c>
      <c r="C230" s="185" t="s">
        <v>647</v>
      </c>
      <c r="D230" s="185" t="s">
        <v>639</v>
      </c>
    </row>
    <row r="231" spans="1:4" ht="25.5">
      <c r="A231" s="183">
        <f>IF((SUM('Раздел 4'!O50:O50)&lt;=SUM('Раздел 4'!O44:O44)),"","Неверно!")</f>
      </c>
      <c r="B231" s="184">
        <v>68132</v>
      </c>
      <c r="C231" s="185" t="s">
        <v>648</v>
      </c>
      <c r="D231" s="185" t="s">
        <v>639</v>
      </c>
    </row>
    <row r="232" spans="1:4" ht="25.5">
      <c r="A232" s="183">
        <f>IF((SUM('Раздел 4'!P50:P50)&lt;=SUM('Раздел 4'!P44:P44)),"","Неверно!")</f>
      </c>
      <c r="B232" s="184">
        <v>68132</v>
      </c>
      <c r="C232" s="185" t="s">
        <v>649</v>
      </c>
      <c r="D232" s="185" t="s">
        <v>639</v>
      </c>
    </row>
    <row r="233" spans="1:4" ht="25.5">
      <c r="A233" s="183">
        <f>IF((SUM('Раздел 4'!Q50:Q50)&lt;=SUM('Раздел 4'!Q44:Q44)),"","Неверно!")</f>
      </c>
      <c r="B233" s="184">
        <v>68132</v>
      </c>
      <c r="C233" s="185" t="s">
        <v>650</v>
      </c>
      <c r="D233" s="185" t="s">
        <v>639</v>
      </c>
    </row>
    <row r="234" spans="1:4" ht="25.5">
      <c r="A234" s="183">
        <f>IF((SUM('Раздел 4'!R50:R50)&lt;=SUM('Раздел 4'!R44:R44)),"","Неверно!")</f>
      </c>
      <c r="B234" s="184">
        <v>68132</v>
      </c>
      <c r="C234" s="185" t="s">
        <v>651</v>
      </c>
      <c r="D234" s="185" t="s">
        <v>639</v>
      </c>
    </row>
    <row r="235" spans="1:4" ht="25.5">
      <c r="A235" s="183">
        <f>IF((SUM('Раздел 4'!S50:S50)&lt;=SUM('Раздел 4'!S44:S44)),"","Неверно!")</f>
      </c>
      <c r="B235" s="184">
        <v>68132</v>
      </c>
      <c r="C235" s="185" t="s">
        <v>652</v>
      </c>
      <c r="D235" s="185" t="s">
        <v>639</v>
      </c>
    </row>
    <row r="236" spans="1:4" ht="25.5">
      <c r="A236" s="183">
        <f>IF((SUM('Раздел 4'!T50:T50)&lt;=SUM('Раздел 4'!T44:T44)),"","Неверно!")</f>
      </c>
      <c r="B236" s="184">
        <v>68132</v>
      </c>
      <c r="C236" s="185" t="s">
        <v>653</v>
      </c>
      <c r="D236" s="185" t="s">
        <v>639</v>
      </c>
    </row>
    <row r="237" spans="1:4" ht="25.5">
      <c r="A237" s="183">
        <f>IF((SUM('Раздел 4'!U50:U50)&lt;=SUM('Раздел 4'!U44:U44)),"","Неверно!")</f>
      </c>
      <c r="B237" s="184">
        <v>68132</v>
      </c>
      <c r="C237" s="185" t="s">
        <v>654</v>
      </c>
      <c r="D237" s="185" t="s">
        <v>639</v>
      </c>
    </row>
    <row r="238" spans="1:4" ht="25.5">
      <c r="A238" s="183">
        <f>IF((SUM('Раздел 4'!V50:V50)&lt;=SUM('Раздел 4'!V44:V44)),"","Неверно!")</f>
      </c>
      <c r="B238" s="184">
        <v>68132</v>
      </c>
      <c r="C238" s="185" t="s">
        <v>655</v>
      </c>
      <c r="D238" s="185" t="s">
        <v>639</v>
      </c>
    </row>
    <row r="239" spans="1:4" ht="25.5">
      <c r="A239" s="183">
        <f>IF((SUM('Раздел 4'!W50:W50)&lt;=SUM('Раздел 4'!W44:W44)),"","Неверно!")</f>
      </c>
      <c r="B239" s="184">
        <v>68132</v>
      </c>
      <c r="C239" s="185" t="s">
        <v>656</v>
      </c>
      <c r="D239" s="185" t="s">
        <v>639</v>
      </c>
    </row>
    <row r="240" spans="1:4" ht="25.5">
      <c r="A240" s="183">
        <f>IF((SUM('Раздел 4'!X50:X50)&lt;=SUM('Раздел 4'!X44:X44)),"","Неверно!")</f>
      </c>
      <c r="B240" s="184">
        <v>68132</v>
      </c>
      <c r="C240" s="185" t="s">
        <v>657</v>
      </c>
      <c r="D240" s="185" t="s">
        <v>639</v>
      </c>
    </row>
    <row r="241" spans="1:4" ht="25.5">
      <c r="A241" s="183">
        <f>IF((SUM('Раздел 4'!Y50:Y50)&lt;=SUM('Раздел 4'!Y44:Y44)),"","Неверно!")</f>
      </c>
      <c r="B241" s="184">
        <v>68132</v>
      </c>
      <c r="C241" s="185" t="s">
        <v>658</v>
      </c>
      <c r="D241" s="185" t="s">
        <v>639</v>
      </c>
    </row>
    <row r="242" spans="1:4" ht="25.5">
      <c r="A242" s="183">
        <f>IF((SUM('Раздел 4'!Z50:Z50)&lt;=SUM('Раздел 4'!Z44:Z44)),"","Неверно!")</f>
      </c>
      <c r="B242" s="184">
        <v>68132</v>
      </c>
      <c r="C242" s="185" t="s">
        <v>659</v>
      </c>
      <c r="D242" s="185" t="s">
        <v>639</v>
      </c>
    </row>
    <row r="243" spans="1:4" ht="25.5">
      <c r="A243" s="183">
        <f>IF((SUM('Раздел 4'!AA50:AA50)&lt;=SUM('Раздел 4'!AA44:AA44)),"","Неверно!")</f>
      </c>
      <c r="B243" s="184">
        <v>68132</v>
      </c>
      <c r="C243" s="185" t="s">
        <v>660</v>
      </c>
      <c r="D243" s="185" t="s">
        <v>639</v>
      </c>
    </row>
    <row r="244" spans="1:4" ht="25.5">
      <c r="A244" s="183">
        <f>IF((SUM('Раздел 4'!F49:F49)&lt;=SUM('Раздел 4'!F44:F44)),"","Неверно!")</f>
      </c>
      <c r="B244" s="184">
        <v>68133</v>
      </c>
      <c r="C244" s="185" t="s">
        <v>661</v>
      </c>
      <c r="D244" s="185" t="s">
        <v>662</v>
      </c>
    </row>
    <row r="245" spans="1:4" ht="25.5">
      <c r="A245" s="183">
        <f>IF((SUM('Раздел 4'!G49:G49)&lt;=SUM('Раздел 4'!G44:G44)),"","Неверно!")</f>
      </c>
      <c r="B245" s="184">
        <v>68133</v>
      </c>
      <c r="C245" s="185" t="s">
        <v>663</v>
      </c>
      <c r="D245" s="185" t="s">
        <v>662</v>
      </c>
    </row>
    <row r="246" spans="1:4" ht="25.5">
      <c r="A246" s="183">
        <f>IF((SUM('Раздел 4'!H49:H49)&lt;=SUM('Раздел 4'!H44:H44)),"","Неверно!")</f>
      </c>
      <c r="B246" s="184">
        <v>68133</v>
      </c>
      <c r="C246" s="185" t="s">
        <v>78</v>
      </c>
      <c r="D246" s="185" t="s">
        <v>662</v>
      </c>
    </row>
    <row r="247" spans="1:4" ht="25.5">
      <c r="A247" s="183">
        <f>IF((SUM('Раздел 4'!I49:I49)&lt;=SUM('Раздел 4'!I44:I44)),"","Неверно!")</f>
      </c>
      <c r="B247" s="184">
        <v>68133</v>
      </c>
      <c r="C247" s="185" t="s">
        <v>79</v>
      </c>
      <c r="D247" s="185" t="s">
        <v>662</v>
      </c>
    </row>
    <row r="248" spans="1:4" ht="25.5">
      <c r="A248" s="183">
        <f>IF((SUM('Раздел 4'!J49:J49)&lt;=SUM('Раздел 4'!J44:J44)),"","Неверно!")</f>
      </c>
      <c r="B248" s="184">
        <v>68133</v>
      </c>
      <c r="C248" s="185" t="s">
        <v>80</v>
      </c>
      <c r="D248" s="185" t="s">
        <v>662</v>
      </c>
    </row>
    <row r="249" spans="1:4" ht="25.5">
      <c r="A249" s="183">
        <f>IF((SUM('Раздел 4'!K49:K49)&lt;=SUM('Раздел 4'!K44:K44)),"","Неверно!")</f>
      </c>
      <c r="B249" s="184">
        <v>68133</v>
      </c>
      <c r="C249" s="185" t="s">
        <v>81</v>
      </c>
      <c r="D249" s="185" t="s">
        <v>662</v>
      </c>
    </row>
    <row r="250" spans="1:4" ht="25.5">
      <c r="A250" s="183">
        <f>IF((SUM('Раздел 4'!L49:L49)&lt;=SUM('Раздел 4'!L44:L44)),"","Неверно!")</f>
      </c>
      <c r="B250" s="184">
        <v>68133</v>
      </c>
      <c r="C250" s="185" t="s">
        <v>82</v>
      </c>
      <c r="D250" s="185" t="s">
        <v>662</v>
      </c>
    </row>
    <row r="251" spans="1:4" ht="25.5">
      <c r="A251" s="183">
        <f>IF((SUM('Раздел 4'!M49:M49)&lt;=SUM('Раздел 4'!M44:M44)),"","Неверно!")</f>
      </c>
      <c r="B251" s="184">
        <v>68133</v>
      </c>
      <c r="C251" s="185" t="s">
        <v>83</v>
      </c>
      <c r="D251" s="185" t="s">
        <v>662</v>
      </c>
    </row>
    <row r="252" spans="1:4" ht="25.5">
      <c r="A252" s="183">
        <f>IF((SUM('Раздел 4'!N49:N49)&lt;=SUM('Раздел 4'!N44:N44)),"","Неверно!")</f>
      </c>
      <c r="B252" s="184">
        <v>68133</v>
      </c>
      <c r="C252" s="185" t="s">
        <v>84</v>
      </c>
      <c r="D252" s="185" t="s">
        <v>662</v>
      </c>
    </row>
    <row r="253" spans="1:4" ht="25.5">
      <c r="A253" s="183">
        <f>IF((SUM('Раздел 4'!O49:O49)&lt;=SUM('Раздел 4'!O44:O44)),"","Неверно!")</f>
      </c>
      <c r="B253" s="184">
        <v>68133</v>
      </c>
      <c r="C253" s="185" t="s">
        <v>85</v>
      </c>
      <c r="D253" s="185" t="s">
        <v>662</v>
      </c>
    </row>
    <row r="254" spans="1:4" ht="25.5">
      <c r="A254" s="183">
        <f>IF((SUM('Раздел 4'!P49:P49)&lt;=SUM('Раздел 4'!P44:P44)),"","Неверно!")</f>
      </c>
      <c r="B254" s="184">
        <v>68133</v>
      </c>
      <c r="C254" s="185" t="s">
        <v>86</v>
      </c>
      <c r="D254" s="185" t="s">
        <v>662</v>
      </c>
    </row>
    <row r="255" spans="1:4" ht="25.5">
      <c r="A255" s="183">
        <f>IF((SUM('Раздел 4'!Q49:Q49)&lt;=SUM('Раздел 4'!Q44:Q44)),"","Неверно!")</f>
      </c>
      <c r="B255" s="184">
        <v>68133</v>
      </c>
      <c r="C255" s="185" t="s">
        <v>87</v>
      </c>
      <c r="D255" s="185" t="s">
        <v>662</v>
      </c>
    </row>
    <row r="256" spans="1:4" ht="25.5">
      <c r="A256" s="183">
        <f>IF((SUM('Раздел 4'!R49:R49)&lt;=SUM('Раздел 4'!R44:R44)),"","Неверно!")</f>
      </c>
      <c r="B256" s="184">
        <v>68133</v>
      </c>
      <c r="C256" s="185" t="s">
        <v>88</v>
      </c>
      <c r="D256" s="185" t="s">
        <v>662</v>
      </c>
    </row>
    <row r="257" spans="1:4" ht="25.5">
      <c r="A257" s="183">
        <f>IF((SUM('Раздел 4'!S49:S49)&lt;=SUM('Раздел 4'!S44:S44)),"","Неверно!")</f>
      </c>
      <c r="B257" s="184">
        <v>68133</v>
      </c>
      <c r="C257" s="185" t="s">
        <v>89</v>
      </c>
      <c r="D257" s="185" t="s">
        <v>662</v>
      </c>
    </row>
    <row r="258" spans="1:4" ht="25.5">
      <c r="A258" s="183">
        <f>IF((SUM('Раздел 4'!T49:T49)&lt;=SUM('Раздел 4'!T44:T44)),"","Неверно!")</f>
      </c>
      <c r="B258" s="184">
        <v>68133</v>
      </c>
      <c r="C258" s="185" t="s">
        <v>90</v>
      </c>
      <c r="D258" s="185" t="s">
        <v>662</v>
      </c>
    </row>
    <row r="259" spans="1:4" ht="25.5">
      <c r="A259" s="183">
        <f>IF((SUM('Раздел 4'!U49:U49)&lt;=SUM('Раздел 4'!U44:U44)),"","Неверно!")</f>
      </c>
      <c r="B259" s="184">
        <v>68133</v>
      </c>
      <c r="C259" s="185" t="s">
        <v>91</v>
      </c>
      <c r="D259" s="185" t="s">
        <v>662</v>
      </c>
    </row>
    <row r="260" spans="1:4" ht="25.5">
      <c r="A260" s="183">
        <f>IF((SUM('Раздел 4'!V49:V49)&lt;=SUM('Раздел 4'!V44:V44)),"","Неверно!")</f>
      </c>
      <c r="B260" s="184">
        <v>68133</v>
      </c>
      <c r="C260" s="185" t="s">
        <v>92</v>
      </c>
      <c r="D260" s="185" t="s">
        <v>662</v>
      </c>
    </row>
    <row r="261" spans="1:4" ht="25.5">
      <c r="A261" s="183">
        <f>IF((SUM('Раздел 4'!W49:W49)&lt;=SUM('Раздел 4'!W44:W44)),"","Неверно!")</f>
      </c>
      <c r="B261" s="184">
        <v>68133</v>
      </c>
      <c r="C261" s="185" t="s">
        <v>93</v>
      </c>
      <c r="D261" s="185" t="s">
        <v>662</v>
      </c>
    </row>
    <row r="262" spans="1:4" ht="25.5">
      <c r="A262" s="183">
        <f>IF((SUM('Раздел 4'!X49:X49)&lt;=SUM('Раздел 4'!X44:X44)),"","Неверно!")</f>
      </c>
      <c r="B262" s="184">
        <v>68133</v>
      </c>
      <c r="C262" s="185" t="s">
        <v>94</v>
      </c>
      <c r="D262" s="185" t="s">
        <v>662</v>
      </c>
    </row>
    <row r="263" spans="1:4" ht="25.5">
      <c r="A263" s="183">
        <f>IF((SUM('Раздел 4'!Y49:Y49)&lt;=SUM('Раздел 4'!Y44:Y44)),"","Неверно!")</f>
      </c>
      <c r="B263" s="184">
        <v>68133</v>
      </c>
      <c r="C263" s="185" t="s">
        <v>95</v>
      </c>
      <c r="D263" s="185" t="s">
        <v>662</v>
      </c>
    </row>
    <row r="264" spans="1:4" ht="25.5">
      <c r="A264" s="183">
        <f>IF((SUM('Раздел 4'!Z49:Z49)&lt;=SUM('Раздел 4'!Z44:Z44)),"","Неверно!")</f>
      </c>
      <c r="B264" s="184">
        <v>68133</v>
      </c>
      <c r="C264" s="185" t="s">
        <v>96</v>
      </c>
      <c r="D264" s="185" t="s">
        <v>662</v>
      </c>
    </row>
    <row r="265" spans="1:4" ht="25.5">
      <c r="A265" s="183">
        <f>IF((SUM('Раздел 4'!AA49:AA49)&lt;=SUM('Раздел 4'!AA44:AA44)),"","Неверно!")</f>
      </c>
      <c r="B265" s="184">
        <v>68133</v>
      </c>
      <c r="C265" s="185" t="s">
        <v>97</v>
      </c>
      <c r="D265" s="185" t="s">
        <v>662</v>
      </c>
    </row>
    <row r="266" spans="1:4" ht="25.5">
      <c r="A266" s="183">
        <f>IF((SUM('Раздел 4'!F46:F46)&lt;=SUM('Раздел 4'!F44:F44)),"","Неверно!")</f>
      </c>
      <c r="B266" s="184">
        <v>68134</v>
      </c>
      <c r="C266" s="185" t="s">
        <v>98</v>
      </c>
      <c r="D266" s="185" t="s">
        <v>99</v>
      </c>
    </row>
    <row r="267" spans="1:4" ht="25.5">
      <c r="A267" s="183">
        <f>IF((SUM('Раздел 4'!G46:G46)&lt;=SUM('Раздел 4'!G44:G44)),"","Неверно!")</f>
      </c>
      <c r="B267" s="184">
        <v>68134</v>
      </c>
      <c r="C267" s="185" t="s">
        <v>100</v>
      </c>
      <c r="D267" s="185" t="s">
        <v>99</v>
      </c>
    </row>
    <row r="268" spans="1:4" ht="25.5">
      <c r="A268" s="183">
        <f>IF((SUM('Раздел 4'!H46:H46)&lt;=SUM('Раздел 4'!H44:H44)),"","Неверно!")</f>
      </c>
      <c r="B268" s="184">
        <v>68134</v>
      </c>
      <c r="C268" s="185" t="s">
        <v>101</v>
      </c>
      <c r="D268" s="185" t="s">
        <v>99</v>
      </c>
    </row>
    <row r="269" spans="1:4" ht="25.5">
      <c r="A269" s="183">
        <f>IF((SUM('Раздел 4'!I46:I46)&lt;=SUM('Раздел 4'!I44:I44)),"","Неверно!")</f>
      </c>
      <c r="B269" s="184">
        <v>68134</v>
      </c>
      <c r="C269" s="185" t="s">
        <v>102</v>
      </c>
      <c r="D269" s="185" t="s">
        <v>99</v>
      </c>
    </row>
    <row r="270" spans="1:4" ht="25.5">
      <c r="A270" s="183">
        <f>IF((SUM('Раздел 4'!J46:J46)&lt;=SUM('Раздел 4'!J44:J44)),"","Неверно!")</f>
      </c>
      <c r="B270" s="184">
        <v>68134</v>
      </c>
      <c r="C270" s="185" t="s">
        <v>103</v>
      </c>
      <c r="D270" s="185" t="s">
        <v>99</v>
      </c>
    </row>
    <row r="271" spans="1:4" ht="25.5">
      <c r="A271" s="183">
        <f>IF((SUM('Раздел 4'!K46:K46)&lt;=SUM('Раздел 4'!K44:K44)),"","Неверно!")</f>
      </c>
      <c r="B271" s="184">
        <v>68134</v>
      </c>
      <c r="C271" s="185" t="s">
        <v>104</v>
      </c>
      <c r="D271" s="185" t="s">
        <v>99</v>
      </c>
    </row>
    <row r="272" spans="1:4" ht="25.5">
      <c r="A272" s="183">
        <f>IF((SUM('Раздел 4'!L46:L46)&lt;=SUM('Раздел 4'!L44:L44)),"","Неверно!")</f>
      </c>
      <c r="B272" s="184">
        <v>68134</v>
      </c>
      <c r="C272" s="185" t="s">
        <v>105</v>
      </c>
      <c r="D272" s="185" t="s">
        <v>99</v>
      </c>
    </row>
    <row r="273" spans="1:4" ht="25.5">
      <c r="A273" s="183">
        <f>IF((SUM('Раздел 4'!M46:M46)&lt;=SUM('Раздел 4'!M44:M44)),"","Неверно!")</f>
      </c>
      <c r="B273" s="184">
        <v>68134</v>
      </c>
      <c r="C273" s="185" t="s">
        <v>106</v>
      </c>
      <c r="D273" s="185" t="s">
        <v>99</v>
      </c>
    </row>
    <row r="274" spans="1:4" ht="25.5">
      <c r="A274" s="183">
        <f>IF((SUM('Раздел 4'!N46:N46)&lt;=SUM('Раздел 4'!N44:N44)),"","Неверно!")</f>
      </c>
      <c r="B274" s="184">
        <v>68134</v>
      </c>
      <c r="C274" s="185" t="s">
        <v>107</v>
      </c>
      <c r="D274" s="185" t="s">
        <v>99</v>
      </c>
    </row>
    <row r="275" spans="1:4" ht="25.5">
      <c r="A275" s="183">
        <f>IF((SUM('Раздел 4'!O46:O46)&lt;=SUM('Раздел 4'!O44:O44)),"","Неверно!")</f>
      </c>
      <c r="B275" s="184">
        <v>68134</v>
      </c>
      <c r="C275" s="185" t="s">
        <v>108</v>
      </c>
      <c r="D275" s="185" t="s">
        <v>99</v>
      </c>
    </row>
    <row r="276" spans="1:4" ht="25.5">
      <c r="A276" s="183">
        <f>IF((SUM('Раздел 4'!P46:P46)&lt;=SUM('Раздел 4'!P44:P44)),"","Неверно!")</f>
      </c>
      <c r="B276" s="184">
        <v>68134</v>
      </c>
      <c r="C276" s="185" t="s">
        <v>685</v>
      </c>
      <c r="D276" s="185" t="s">
        <v>99</v>
      </c>
    </row>
    <row r="277" spans="1:4" ht="25.5">
      <c r="A277" s="183">
        <f>IF((SUM('Раздел 4'!Q46:Q46)&lt;=SUM('Раздел 4'!Q44:Q44)),"","Неверно!")</f>
      </c>
      <c r="B277" s="184">
        <v>68134</v>
      </c>
      <c r="C277" s="185" t="s">
        <v>686</v>
      </c>
      <c r="D277" s="185" t="s">
        <v>99</v>
      </c>
    </row>
    <row r="278" spans="1:4" ht="25.5">
      <c r="A278" s="183">
        <f>IF((SUM('Раздел 4'!R46:R46)&lt;=SUM('Раздел 4'!R44:R44)),"","Неверно!")</f>
      </c>
      <c r="B278" s="184">
        <v>68134</v>
      </c>
      <c r="C278" s="185" t="s">
        <v>687</v>
      </c>
      <c r="D278" s="185" t="s">
        <v>99</v>
      </c>
    </row>
    <row r="279" spans="1:4" ht="25.5">
      <c r="A279" s="183">
        <f>IF((SUM('Раздел 4'!S46:S46)&lt;=SUM('Раздел 4'!S44:S44)),"","Неверно!")</f>
      </c>
      <c r="B279" s="184">
        <v>68134</v>
      </c>
      <c r="C279" s="185" t="s">
        <v>688</v>
      </c>
      <c r="D279" s="185" t="s">
        <v>99</v>
      </c>
    </row>
    <row r="280" spans="1:4" ht="25.5">
      <c r="A280" s="183">
        <f>IF((SUM('Раздел 4'!T46:T46)&lt;=SUM('Раздел 4'!T44:T44)),"","Неверно!")</f>
      </c>
      <c r="B280" s="184">
        <v>68134</v>
      </c>
      <c r="C280" s="185" t="s">
        <v>689</v>
      </c>
      <c r="D280" s="185" t="s">
        <v>99</v>
      </c>
    </row>
    <row r="281" spans="1:4" ht="25.5">
      <c r="A281" s="183">
        <f>IF((SUM('Раздел 4'!U46:U46)&lt;=SUM('Раздел 4'!U44:U44)),"","Неверно!")</f>
      </c>
      <c r="B281" s="184">
        <v>68134</v>
      </c>
      <c r="C281" s="185" t="s">
        <v>690</v>
      </c>
      <c r="D281" s="185" t="s">
        <v>99</v>
      </c>
    </row>
    <row r="282" spans="1:4" ht="25.5">
      <c r="A282" s="183">
        <f>IF((SUM('Раздел 4'!V46:V46)&lt;=SUM('Раздел 4'!V44:V44)),"","Неверно!")</f>
      </c>
      <c r="B282" s="184">
        <v>68134</v>
      </c>
      <c r="C282" s="185" t="s">
        <v>691</v>
      </c>
      <c r="D282" s="185" t="s">
        <v>99</v>
      </c>
    </row>
    <row r="283" spans="1:4" ht="25.5">
      <c r="A283" s="183">
        <f>IF((SUM('Раздел 4'!W46:W46)&lt;=SUM('Раздел 4'!W44:W44)),"","Неверно!")</f>
      </c>
      <c r="B283" s="184">
        <v>68134</v>
      </c>
      <c r="C283" s="185" t="s">
        <v>692</v>
      </c>
      <c r="D283" s="185" t="s">
        <v>99</v>
      </c>
    </row>
    <row r="284" spans="1:4" ht="25.5">
      <c r="A284" s="183">
        <f>IF((SUM('Раздел 4'!X46:X46)&lt;=SUM('Раздел 4'!X44:X44)),"","Неверно!")</f>
      </c>
      <c r="B284" s="184">
        <v>68134</v>
      </c>
      <c r="C284" s="185" t="s">
        <v>693</v>
      </c>
      <c r="D284" s="185" t="s">
        <v>99</v>
      </c>
    </row>
    <row r="285" spans="1:4" ht="25.5">
      <c r="A285" s="183">
        <f>IF((SUM('Раздел 4'!Y46:Y46)&lt;=SUM('Раздел 4'!Y44:Y44)),"","Неверно!")</f>
      </c>
      <c r="B285" s="184">
        <v>68134</v>
      </c>
      <c r="C285" s="185" t="s">
        <v>694</v>
      </c>
      <c r="D285" s="185" t="s">
        <v>99</v>
      </c>
    </row>
    <row r="286" spans="1:4" ht="25.5">
      <c r="A286" s="183">
        <f>IF((SUM('Раздел 4'!Z46:Z46)&lt;=SUM('Раздел 4'!Z44:Z44)),"","Неверно!")</f>
      </c>
      <c r="B286" s="184">
        <v>68134</v>
      </c>
      <c r="C286" s="185" t="s">
        <v>695</v>
      </c>
      <c r="D286" s="185" t="s">
        <v>99</v>
      </c>
    </row>
    <row r="287" spans="1:4" ht="25.5">
      <c r="A287" s="183">
        <f>IF((SUM('Раздел 4'!AA46:AA46)&lt;=SUM('Раздел 4'!AA44:AA44)),"","Неверно!")</f>
      </c>
      <c r="B287" s="184">
        <v>68134</v>
      </c>
      <c r="C287" s="185" t="s">
        <v>696</v>
      </c>
      <c r="D287" s="185" t="s">
        <v>99</v>
      </c>
    </row>
    <row r="288" spans="1:4" ht="25.5">
      <c r="A288" s="183">
        <f>IF((SUM('Раздел 4'!F48:F48)&lt;=SUM('Раздел 4'!F44:F44)),"","Неверно!")</f>
      </c>
      <c r="B288" s="184">
        <v>68135</v>
      </c>
      <c r="C288" s="185" t="s">
        <v>697</v>
      </c>
      <c r="D288" s="185" t="s">
        <v>698</v>
      </c>
    </row>
    <row r="289" spans="1:4" ht="25.5">
      <c r="A289" s="183">
        <f>IF((SUM('Раздел 4'!G48:G48)&lt;=SUM('Раздел 4'!G44:G44)),"","Неверно!")</f>
      </c>
      <c r="B289" s="184">
        <v>68135</v>
      </c>
      <c r="C289" s="185" t="s">
        <v>699</v>
      </c>
      <c r="D289" s="185" t="s">
        <v>698</v>
      </c>
    </row>
    <row r="290" spans="1:4" ht="25.5">
      <c r="A290" s="183">
        <f>IF((SUM('Раздел 4'!H48:H48)&lt;=SUM('Раздел 4'!H44:H44)),"","Неверно!")</f>
      </c>
      <c r="B290" s="184">
        <v>68135</v>
      </c>
      <c r="C290" s="185" t="s">
        <v>700</v>
      </c>
      <c r="D290" s="185" t="s">
        <v>698</v>
      </c>
    </row>
    <row r="291" spans="1:4" ht="25.5">
      <c r="A291" s="183">
        <f>IF((SUM('Раздел 4'!I48:I48)&lt;=SUM('Раздел 4'!I44:I44)),"","Неверно!")</f>
      </c>
      <c r="B291" s="184">
        <v>68135</v>
      </c>
      <c r="C291" s="185" t="s">
        <v>701</v>
      </c>
      <c r="D291" s="185" t="s">
        <v>698</v>
      </c>
    </row>
    <row r="292" spans="1:4" ht="25.5">
      <c r="A292" s="183">
        <f>IF((SUM('Раздел 4'!J48:J48)&lt;=SUM('Раздел 4'!J44:J44)),"","Неверно!")</f>
      </c>
      <c r="B292" s="184">
        <v>68135</v>
      </c>
      <c r="C292" s="185" t="s">
        <v>702</v>
      </c>
      <c r="D292" s="185" t="s">
        <v>698</v>
      </c>
    </row>
    <row r="293" spans="1:4" ht="25.5">
      <c r="A293" s="183">
        <f>IF((SUM('Раздел 4'!K48:K48)&lt;=SUM('Раздел 4'!K44:K44)),"","Неверно!")</f>
      </c>
      <c r="B293" s="184">
        <v>68135</v>
      </c>
      <c r="C293" s="185" t="s">
        <v>703</v>
      </c>
      <c r="D293" s="185" t="s">
        <v>698</v>
      </c>
    </row>
    <row r="294" spans="1:4" ht="25.5">
      <c r="A294" s="183">
        <f>IF((SUM('Раздел 4'!L48:L48)&lt;=SUM('Раздел 4'!L44:L44)),"","Неверно!")</f>
      </c>
      <c r="B294" s="184">
        <v>68135</v>
      </c>
      <c r="C294" s="185" t="s">
        <v>704</v>
      </c>
      <c r="D294" s="185" t="s">
        <v>698</v>
      </c>
    </row>
    <row r="295" spans="1:4" ht="25.5">
      <c r="A295" s="183">
        <f>IF((SUM('Раздел 4'!M48:M48)&lt;=SUM('Раздел 4'!M44:M44)),"","Неверно!")</f>
      </c>
      <c r="B295" s="184">
        <v>68135</v>
      </c>
      <c r="C295" s="185" t="s">
        <v>705</v>
      </c>
      <c r="D295" s="185" t="s">
        <v>698</v>
      </c>
    </row>
    <row r="296" spans="1:4" ht="25.5">
      <c r="A296" s="183">
        <f>IF((SUM('Раздел 4'!N48:N48)&lt;=SUM('Раздел 4'!N44:N44)),"","Неверно!")</f>
      </c>
      <c r="B296" s="184">
        <v>68135</v>
      </c>
      <c r="C296" s="185" t="s">
        <v>706</v>
      </c>
      <c r="D296" s="185" t="s">
        <v>698</v>
      </c>
    </row>
    <row r="297" spans="1:4" ht="25.5">
      <c r="A297" s="183">
        <f>IF((SUM('Раздел 4'!O48:O48)&lt;=SUM('Раздел 4'!O44:O44)),"","Неверно!")</f>
      </c>
      <c r="B297" s="184">
        <v>68135</v>
      </c>
      <c r="C297" s="185" t="s">
        <v>707</v>
      </c>
      <c r="D297" s="185" t="s">
        <v>698</v>
      </c>
    </row>
    <row r="298" spans="1:4" ht="25.5">
      <c r="A298" s="183">
        <f>IF((SUM('Раздел 4'!P48:P48)&lt;=SUM('Раздел 4'!P44:P44)),"","Неверно!")</f>
      </c>
      <c r="B298" s="184">
        <v>68135</v>
      </c>
      <c r="C298" s="185" t="s">
        <v>708</v>
      </c>
      <c r="D298" s="185" t="s">
        <v>698</v>
      </c>
    </row>
    <row r="299" spans="1:4" ht="25.5">
      <c r="A299" s="183">
        <f>IF((SUM('Раздел 4'!Q48:Q48)&lt;=SUM('Раздел 4'!Q44:Q44)),"","Неверно!")</f>
      </c>
      <c r="B299" s="184">
        <v>68135</v>
      </c>
      <c r="C299" s="185" t="s">
        <v>709</v>
      </c>
      <c r="D299" s="185" t="s">
        <v>698</v>
      </c>
    </row>
    <row r="300" spans="1:4" ht="25.5">
      <c r="A300" s="183">
        <f>IF((SUM('Раздел 4'!R48:R48)&lt;=SUM('Раздел 4'!R44:R44)),"","Неверно!")</f>
      </c>
      <c r="B300" s="184">
        <v>68135</v>
      </c>
      <c r="C300" s="185" t="s">
        <v>136</v>
      </c>
      <c r="D300" s="185" t="s">
        <v>698</v>
      </c>
    </row>
    <row r="301" spans="1:4" ht="25.5">
      <c r="A301" s="183">
        <f>IF((SUM('Раздел 4'!S48:S48)&lt;=SUM('Раздел 4'!S44:S44)),"","Неверно!")</f>
      </c>
      <c r="B301" s="184">
        <v>68135</v>
      </c>
      <c r="C301" s="185" t="s">
        <v>137</v>
      </c>
      <c r="D301" s="185" t="s">
        <v>698</v>
      </c>
    </row>
    <row r="302" spans="1:4" ht="25.5">
      <c r="A302" s="183">
        <f>IF((SUM('Раздел 4'!T48:T48)&lt;=SUM('Раздел 4'!T44:T44)),"","Неверно!")</f>
      </c>
      <c r="B302" s="184">
        <v>68135</v>
      </c>
      <c r="C302" s="185" t="s">
        <v>138</v>
      </c>
      <c r="D302" s="185" t="s">
        <v>698</v>
      </c>
    </row>
    <row r="303" spans="1:4" ht="25.5">
      <c r="A303" s="183">
        <f>IF((SUM('Раздел 4'!U48:U48)&lt;=SUM('Раздел 4'!U44:U44)),"","Неверно!")</f>
      </c>
      <c r="B303" s="184">
        <v>68135</v>
      </c>
      <c r="C303" s="185" t="s">
        <v>139</v>
      </c>
      <c r="D303" s="185" t="s">
        <v>698</v>
      </c>
    </row>
    <row r="304" spans="1:4" ht="25.5">
      <c r="A304" s="183">
        <f>IF((SUM('Раздел 4'!V48:V48)&lt;=SUM('Раздел 4'!V44:V44)),"","Неверно!")</f>
      </c>
      <c r="B304" s="184">
        <v>68135</v>
      </c>
      <c r="C304" s="185" t="s">
        <v>140</v>
      </c>
      <c r="D304" s="185" t="s">
        <v>698</v>
      </c>
    </row>
    <row r="305" spans="1:4" ht="25.5">
      <c r="A305" s="183">
        <f>IF((SUM('Раздел 4'!W48:W48)&lt;=SUM('Раздел 4'!W44:W44)),"","Неверно!")</f>
      </c>
      <c r="B305" s="184">
        <v>68135</v>
      </c>
      <c r="C305" s="185" t="s">
        <v>141</v>
      </c>
      <c r="D305" s="185" t="s">
        <v>698</v>
      </c>
    </row>
    <row r="306" spans="1:4" ht="25.5">
      <c r="A306" s="183">
        <f>IF((SUM('Раздел 4'!X48:X48)&lt;=SUM('Раздел 4'!X44:X44)),"","Неверно!")</f>
      </c>
      <c r="B306" s="184">
        <v>68135</v>
      </c>
      <c r="C306" s="185" t="s">
        <v>142</v>
      </c>
      <c r="D306" s="185" t="s">
        <v>698</v>
      </c>
    </row>
    <row r="307" spans="1:4" ht="25.5">
      <c r="A307" s="183">
        <f>IF((SUM('Раздел 4'!Y48:Y48)&lt;=SUM('Раздел 4'!Y44:Y44)),"","Неверно!")</f>
      </c>
      <c r="B307" s="184">
        <v>68135</v>
      </c>
      <c r="C307" s="185" t="s">
        <v>143</v>
      </c>
      <c r="D307" s="185" t="s">
        <v>698</v>
      </c>
    </row>
    <row r="308" spans="1:4" ht="25.5">
      <c r="A308" s="183">
        <f>IF((SUM('Раздел 4'!Z48:Z48)&lt;=SUM('Раздел 4'!Z44:Z44)),"","Неверно!")</f>
      </c>
      <c r="B308" s="184">
        <v>68135</v>
      </c>
      <c r="C308" s="185" t="s">
        <v>144</v>
      </c>
      <c r="D308" s="185" t="s">
        <v>698</v>
      </c>
    </row>
    <row r="309" spans="1:4" ht="25.5">
      <c r="A309" s="183">
        <f>IF((SUM('Раздел 4'!AA48:AA48)&lt;=SUM('Раздел 4'!AA44:AA44)),"","Неверно!")</f>
      </c>
      <c r="B309" s="184">
        <v>68135</v>
      </c>
      <c r="C309" s="185" t="s">
        <v>145</v>
      </c>
      <c r="D309" s="185" t="s">
        <v>698</v>
      </c>
    </row>
    <row r="310" spans="1:4" ht="25.5">
      <c r="A310" s="183">
        <f>IF((SUM('Разделы 5, 6, 7, 8'!E15:E15)&lt;=SUM('Раздел 4'!AA44:AA44)),"","Неверно!")</f>
      </c>
      <c r="B310" s="184">
        <v>68136</v>
      </c>
      <c r="C310" s="185" t="s">
        <v>146</v>
      </c>
      <c r="D310" s="185" t="s">
        <v>147</v>
      </c>
    </row>
    <row r="311" spans="1:4" ht="12.75">
      <c r="A311" s="183">
        <f>IF((SUM('Раздел 4'!F46:F46)=0),"","Неверно!")</f>
      </c>
      <c r="B311" s="184">
        <v>68137</v>
      </c>
      <c r="C311" s="185" t="s">
        <v>148</v>
      </c>
      <c r="D311" s="185" t="s">
        <v>149</v>
      </c>
    </row>
    <row r="312" spans="1:4" ht="12.75">
      <c r="A312" s="183">
        <f>IF((SUM('Раздел 4'!G46:G46)=0),"","Неверно!")</f>
      </c>
      <c r="B312" s="184">
        <v>68137</v>
      </c>
      <c r="C312" s="185" t="s">
        <v>150</v>
      </c>
      <c r="D312" s="185" t="s">
        <v>149</v>
      </c>
    </row>
    <row r="313" spans="1:4" ht="12.75">
      <c r="A313" s="183">
        <f>IF((SUM('Раздел 4'!H46:H46)=0),"","Неверно!")</f>
      </c>
      <c r="B313" s="184">
        <v>68137</v>
      </c>
      <c r="C313" s="185" t="s">
        <v>151</v>
      </c>
      <c r="D313" s="185" t="s">
        <v>149</v>
      </c>
    </row>
    <row r="314" spans="1:4" ht="12.75">
      <c r="A314" s="183">
        <f>IF((SUM('Раздел 4'!I46:I46)=0),"","Неверно!")</f>
      </c>
      <c r="B314" s="184">
        <v>68137</v>
      </c>
      <c r="C314" s="185" t="s">
        <v>152</v>
      </c>
      <c r="D314" s="185" t="s">
        <v>149</v>
      </c>
    </row>
    <row r="315" spans="1:4" ht="12.75">
      <c r="A315" s="183">
        <f>IF((SUM('Раздел 4'!J46:J46)=0),"","Неверно!")</f>
      </c>
      <c r="B315" s="184">
        <v>68137</v>
      </c>
      <c r="C315" s="185" t="s">
        <v>153</v>
      </c>
      <c r="D315" s="185" t="s">
        <v>149</v>
      </c>
    </row>
    <row r="316" spans="1:4" ht="12.75">
      <c r="A316" s="183">
        <f>IF((SUM('Раздел 4'!K46:K46)=0),"","Неверно!")</f>
      </c>
      <c r="B316" s="184">
        <v>68137</v>
      </c>
      <c r="C316" s="185" t="s">
        <v>154</v>
      </c>
      <c r="D316" s="185" t="s">
        <v>149</v>
      </c>
    </row>
    <row r="317" spans="1:4" ht="12.75">
      <c r="A317" s="183">
        <f>IF((SUM('Раздел 4'!L46:L46)=0),"","Неверно!")</f>
      </c>
      <c r="B317" s="184">
        <v>68137</v>
      </c>
      <c r="C317" s="185" t="s">
        <v>155</v>
      </c>
      <c r="D317" s="185" t="s">
        <v>149</v>
      </c>
    </row>
    <row r="318" spans="1:4" ht="12.75">
      <c r="A318" s="183">
        <f>IF((SUM('Раздел 4'!M46:M46)=0),"","Неверно!")</f>
      </c>
      <c r="B318" s="184">
        <v>68137</v>
      </c>
      <c r="C318" s="185" t="s">
        <v>156</v>
      </c>
      <c r="D318" s="185" t="s">
        <v>149</v>
      </c>
    </row>
    <row r="319" spans="1:4" ht="12.75">
      <c r="A319" s="183">
        <f>IF((SUM('Раздел 4'!N46:N46)=0),"","Неверно!")</f>
      </c>
      <c r="B319" s="184">
        <v>68137</v>
      </c>
      <c r="C319" s="185" t="s">
        <v>157</v>
      </c>
      <c r="D319" s="185" t="s">
        <v>149</v>
      </c>
    </row>
    <row r="320" spans="1:4" ht="12.75">
      <c r="A320" s="183">
        <f>IF((SUM('Раздел 4'!O46:O46)=0),"","Неверно!")</f>
      </c>
      <c r="B320" s="184">
        <v>68137</v>
      </c>
      <c r="C320" s="185" t="s">
        <v>158</v>
      </c>
      <c r="D320" s="185" t="s">
        <v>149</v>
      </c>
    </row>
    <row r="321" spans="1:4" ht="12.75">
      <c r="A321" s="183">
        <f>IF((SUM('Раздел 4'!P46:P46)=0),"","Неверно!")</f>
      </c>
      <c r="B321" s="184">
        <v>68137</v>
      </c>
      <c r="C321" s="185" t="s">
        <v>159</v>
      </c>
      <c r="D321" s="185" t="s">
        <v>149</v>
      </c>
    </row>
    <row r="322" spans="1:4" ht="12.75">
      <c r="A322" s="183">
        <f>IF((SUM('Раздел 4'!Q46:Q46)=0),"","Неверно!")</f>
      </c>
      <c r="B322" s="184">
        <v>68137</v>
      </c>
      <c r="C322" s="185" t="s">
        <v>160</v>
      </c>
      <c r="D322" s="185" t="s">
        <v>149</v>
      </c>
    </row>
    <row r="323" spans="1:4" ht="12.75">
      <c r="A323" s="183">
        <f>IF((SUM('Раздел 4'!R46:R46)=0),"","Неверно!")</f>
      </c>
      <c r="B323" s="184">
        <v>68137</v>
      </c>
      <c r="C323" s="185" t="s">
        <v>161</v>
      </c>
      <c r="D323" s="185" t="s">
        <v>149</v>
      </c>
    </row>
    <row r="324" spans="1:4" ht="12.75">
      <c r="A324" s="183">
        <f>IF((SUM('Раздел 4'!S46:S46)=0),"","Неверно!")</f>
      </c>
      <c r="B324" s="184">
        <v>68137</v>
      </c>
      <c r="C324" s="185" t="s">
        <v>162</v>
      </c>
      <c r="D324" s="185" t="s">
        <v>149</v>
      </c>
    </row>
    <row r="325" spans="1:4" ht="12.75">
      <c r="A325" s="183">
        <f>IF((SUM('Раздел 4'!T46:T46)=0),"","Неверно!")</f>
      </c>
      <c r="B325" s="184">
        <v>68137</v>
      </c>
      <c r="C325" s="185" t="s">
        <v>163</v>
      </c>
      <c r="D325" s="185" t="s">
        <v>149</v>
      </c>
    </row>
    <row r="326" spans="1:4" ht="12.75">
      <c r="A326" s="183">
        <f>IF((SUM('Раздел 4'!U46:U46)=0),"","Неверно!")</f>
      </c>
      <c r="B326" s="184">
        <v>68137</v>
      </c>
      <c r="C326" s="185" t="s">
        <v>164</v>
      </c>
      <c r="D326" s="185" t="s">
        <v>149</v>
      </c>
    </row>
    <row r="327" spans="1:4" ht="12.75">
      <c r="A327" s="183">
        <f>IF((SUM('Раздел 4'!V46:V46)=0),"","Неверно!")</f>
      </c>
      <c r="B327" s="184">
        <v>68137</v>
      </c>
      <c r="C327" s="185" t="s">
        <v>165</v>
      </c>
      <c r="D327" s="185" t="s">
        <v>149</v>
      </c>
    </row>
    <row r="328" spans="1:4" ht="12.75">
      <c r="A328" s="183">
        <f>IF((SUM('Раздел 4'!W46:W46)=0),"","Неверно!")</f>
      </c>
      <c r="B328" s="184">
        <v>68137</v>
      </c>
      <c r="C328" s="185" t="s">
        <v>166</v>
      </c>
      <c r="D328" s="185" t="s">
        <v>149</v>
      </c>
    </row>
    <row r="329" spans="1:4" ht="12.75">
      <c r="A329" s="183">
        <f>IF((SUM('Раздел 4'!X46:X46)=0),"","Неверно!")</f>
      </c>
      <c r="B329" s="184">
        <v>68137</v>
      </c>
      <c r="C329" s="185" t="s">
        <v>167</v>
      </c>
      <c r="D329" s="185" t="s">
        <v>149</v>
      </c>
    </row>
    <row r="330" spans="1:4" ht="12.75">
      <c r="A330" s="183">
        <f>IF((SUM('Раздел 4'!Y46:Y46)=0),"","Неверно!")</f>
      </c>
      <c r="B330" s="184">
        <v>68137</v>
      </c>
      <c r="C330" s="185" t="s">
        <v>168</v>
      </c>
      <c r="D330" s="185" t="s">
        <v>149</v>
      </c>
    </row>
    <row r="331" spans="1:4" ht="12.75">
      <c r="A331" s="183">
        <f>IF((SUM('Раздел 4'!Z46:Z46)=0),"","Неверно!")</f>
      </c>
      <c r="B331" s="184">
        <v>68137</v>
      </c>
      <c r="C331" s="185" t="s">
        <v>169</v>
      </c>
      <c r="D331" s="185" t="s">
        <v>149</v>
      </c>
    </row>
    <row r="332" spans="1:4" ht="12.75">
      <c r="A332" s="183">
        <f>IF((SUM('Раздел 4'!AA46:AA46)=0),"","Неверно!")</f>
      </c>
      <c r="B332" s="184">
        <v>68137</v>
      </c>
      <c r="C332" s="185" t="s">
        <v>170</v>
      </c>
      <c r="D332" s="185" t="s">
        <v>149</v>
      </c>
    </row>
    <row r="333" spans="1:4" ht="25.5">
      <c r="A333" s="183">
        <f>IF((SUM('Разделы 1, 2, 3'!L9:L9)&gt;=SUM('Разделы 1, 2, 3'!K9:K9)),"","Неверно!")</f>
      </c>
      <c r="B333" s="184">
        <v>68138</v>
      </c>
      <c r="C333" s="185" t="s">
        <v>171</v>
      </c>
      <c r="D333" s="185" t="s">
        <v>745</v>
      </c>
    </row>
    <row r="334" spans="1:4" ht="25.5">
      <c r="A334" s="183">
        <f>IF((SUM('Разделы 1, 2, 3'!L10:L10)&gt;=SUM('Разделы 1, 2, 3'!K10:K10)),"","Неверно!")</f>
      </c>
      <c r="B334" s="184">
        <v>68138</v>
      </c>
      <c r="C334" s="185" t="s">
        <v>746</v>
      </c>
      <c r="D334" s="185" t="s">
        <v>745</v>
      </c>
    </row>
    <row r="335" spans="1:4" ht="25.5">
      <c r="A335" s="183">
        <f>IF((SUM('Разделы 1, 2, 3'!L11:L11)&gt;=SUM('Разделы 1, 2, 3'!K11:K11)),"","Неверно!")</f>
      </c>
      <c r="B335" s="184">
        <v>68138</v>
      </c>
      <c r="C335" s="185" t="s">
        <v>747</v>
      </c>
      <c r="D335" s="185" t="s">
        <v>745</v>
      </c>
    </row>
    <row r="336" spans="1:4" ht="25.5">
      <c r="A336" s="183">
        <f>IF((SUM('Разделы 1, 2, 3'!L12:L12)&gt;=SUM('Разделы 1, 2, 3'!K12:K12)),"","Неверно!")</f>
      </c>
      <c r="B336" s="184">
        <v>68138</v>
      </c>
      <c r="C336" s="185" t="s">
        <v>748</v>
      </c>
      <c r="D336" s="185" t="s">
        <v>745</v>
      </c>
    </row>
    <row r="337" spans="1:4" ht="25.5">
      <c r="A337" s="183">
        <f>IF((SUM('Разделы 1, 2, 3'!L13:L13)&gt;=SUM('Разделы 1, 2, 3'!K13:K13)),"","Неверно!")</f>
      </c>
      <c r="B337" s="184">
        <v>68138</v>
      </c>
      <c r="C337" s="185" t="s">
        <v>749</v>
      </c>
      <c r="D337" s="185" t="s">
        <v>745</v>
      </c>
    </row>
    <row r="338" spans="1:4" ht="38.25">
      <c r="A338" s="183">
        <f>IF((SUM('Разделы 1, 2, 3'!I22:I22)=SUM('Разделы 5, 6, 7, 8'!I9:I9)+SUM('Разделы 5, 6, 7, 8'!N9:N9)+SUM('Разделы 5, 6, 7, 8'!I22:I22)+SUM('Разделы 5, 6, 7, 8'!L22:L22)),"","Неверно!")</f>
      </c>
      <c r="B338" s="184">
        <v>68139</v>
      </c>
      <c r="C338" s="185" t="s">
        <v>750</v>
      </c>
      <c r="D338" s="185" t="s">
        <v>751</v>
      </c>
    </row>
    <row r="339" spans="1:4" ht="25.5">
      <c r="A339" s="183">
        <f>IF((SUM('Разделы 5, 6, 7, 8'!L22:L22)&gt;=SUM('Разделы 5, 6, 7, 8'!M22:N22)),"","Неверно!")</f>
      </c>
      <c r="B339" s="184">
        <v>68140</v>
      </c>
      <c r="C339" s="185" t="s">
        <v>752</v>
      </c>
      <c r="D339" s="185" t="s">
        <v>753</v>
      </c>
    </row>
    <row r="340" spans="1:4" ht="25.5">
      <c r="A340" s="183">
        <f>IF((SUM('Разделы 5, 6, 7, 8'!L23:L23)&gt;=SUM('Разделы 5, 6, 7, 8'!M23:N23)),"","Неверно!")</f>
      </c>
      <c r="B340" s="184">
        <v>68140</v>
      </c>
      <c r="C340" s="185" t="s">
        <v>754</v>
      </c>
      <c r="D340" s="185" t="s">
        <v>753</v>
      </c>
    </row>
    <row r="341" spans="1:4" ht="25.5">
      <c r="A341" s="183">
        <f>IF((SUM('Разделы 5, 6, 7, 8'!L24:L24)&gt;=SUM('Разделы 5, 6, 7, 8'!M24:N24)),"","Неверно!")</f>
      </c>
      <c r="B341" s="184">
        <v>68140</v>
      </c>
      <c r="C341" s="185" t="s">
        <v>755</v>
      </c>
      <c r="D341" s="185" t="s">
        <v>753</v>
      </c>
    </row>
    <row r="342" spans="1:4" ht="25.5">
      <c r="A342" s="183">
        <f>IF((SUM('Разделы 5, 6, 7, 8'!L25:L25)&gt;=SUM('Разделы 5, 6, 7, 8'!M25:N25)),"","Неверно!")</f>
      </c>
      <c r="B342" s="184">
        <v>68140</v>
      </c>
      <c r="C342" s="185" t="s">
        <v>756</v>
      </c>
      <c r="D342" s="185" t="s">
        <v>753</v>
      </c>
    </row>
    <row r="343" spans="1:4" ht="25.5">
      <c r="A343" s="183">
        <f>IF((SUM('Разделы 5, 6, 7, 8'!L26:L26)&gt;=SUM('Разделы 5, 6, 7, 8'!M26:N26)),"","Неверно!")</f>
      </c>
      <c r="B343" s="184">
        <v>68140</v>
      </c>
      <c r="C343" s="185" t="s">
        <v>757</v>
      </c>
      <c r="D343" s="185" t="s">
        <v>753</v>
      </c>
    </row>
    <row r="344" spans="1:4" ht="25.5">
      <c r="A344" s="183">
        <f>IF((SUM('Разделы 5, 6, 7, 8'!L27:L27)&gt;=SUM('Разделы 5, 6, 7, 8'!M27:N27)),"","Неверно!")</f>
      </c>
      <c r="B344" s="184">
        <v>68140</v>
      </c>
      <c r="C344" s="185" t="s">
        <v>758</v>
      </c>
      <c r="D344" s="185" t="s">
        <v>753</v>
      </c>
    </row>
    <row r="345" spans="1:4" ht="25.5">
      <c r="A345" s="183">
        <f>IF((SUM('Разделы 5, 6, 7, 8'!L28:L28)&gt;=SUM('Разделы 5, 6, 7, 8'!M28:N28)),"","Неверно!")</f>
      </c>
      <c r="B345" s="184">
        <v>68140</v>
      </c>
      <c r="C345" s="185" t="s">
        <v>214</v>
      </c>
      <c r="D345" s="185" t="s">
        <v>753</v>
      </c>
    </row>
    <row r="346" spans="1:4" ht="25.5">
      <c r="A346" s="183">
        <f>IF((SUM('Разделы 5, 6, 7, 8'!N9:N9)&gt;=SUM('Разделы 5, 6, 7, 8'!O9:P9)),"","Неверно!")</f>
      </c>
      <c r="B346" s="184">
        <v>68141</v>
      </c>
      <c r="C346" s="185" t="s">
        <v>215</v>
      </c>
      <c r="D346" s="185" t="s">
        <v>216</v>
      </c>
    </row>
    <row r="347" spans="1:4" ht="25.5">
      <c r="A347" s="183">
        <f>IF((SUM('Разделы 5, 6, 7, 8'!N10:N10)&gt;=SUM('Разделы 5, 6, 7, 8'!O10:P10)),"","Неверно!")</f>
      </c>
      <c r="B347" s="184">
        <v>68141</v>
      </c>
      <c r="C347" s="185" t="s">
        <v>217</v>
      </c>
      <c r="D347" s="185" t="s">
        <v>216</v>
      </c>
    </row>
    <row r="348" spans="1:4" ht="25.5">
      <c r="A348" s="183">
        <f>IF((SUM('Разделы 5, 6, 7, 8'!N11:N11)&gt;=SUM('Разделы 5, 6, 7, 8'!O11:P11)),"","Неверно!")</f>
      </c>
      <c r="B348" s="184">
        <v>68141</v>
      </c>
      <c r="C348" s="185" t="s">
        <v>218</v>
      </c>
      <c r="D348" s="185" t="s">
        <v>216</v>
      </c>
    </row>
    <row r="349" spans="1:4" ht="25.5">
      <c r="A349" s="183">
        <f>IF((SUM('Разделы 5, 6, 7, 8'!N12:N12)&gt;=SUM('Разделы 5, 6, 7, 8'!O12:P12)),"","Неверно!")</f>
      </c>
      <c r="B349" s="184">
        <v>68141</v>
      </c>
      <c r="C349" s="185" t="s">
        <v>219</v>
      </c>
      <c r="D349" s="185" t="s">
        <v>216</v>
      </c>
    </row>
    <row r="350" spans="1:4" ht="25.5">
      <c r="A350" s="183">
        <f>IF((SUM('Разделы 5, 6, 7, 8'!N13:N13)&gt;=SUM('Разделы 5, 6, 7, 8'!O13:P13)),"","Неверно!")</f>
      </c>
      <c r="B350" s="184">
        <v>68141</v>
      </c>
      <c r="C350" s="185" t="s">
        <v>220</v>
      </c>
      <c r="D350" s="185" t="s">
        <v>216</v>
      </c>
    </row>
    <row r="351" spans="1:4" ht="25.5">
      <c r="A351" s="183">
        <f>IF((SUM('Разделы 5, 6, 7, 8'!N14:N14)&gt;=SUM('Разделы 5, 6, 7, 8'!O14:P14)),"","Неверно!")</f>
      </c>
      <c r="B351" s="184">
        <v>68141</v>
      </c>
      <c r="C351" s="185" t="s">
        <v>221</v>
      </c>
      <c r="D351" s="185" t="s">
        <v>216</v>
      </c>
    </row>
    <row r="352" spans="1:4" ht="25.5">
      <c r="A352" s="183">
        <f>IF((SUM('Разделы 5, 6, 7, 8'!N15:N15)&gt;=SUM('Разделы 5, 6, 7, 8'!O15:P15)),"","Неверно!")</f>
      </c>
      <c r="B352" s="184">
        <v>68141</v>
      </c>
      <c r="C352" s="185" t="s">
        <v>222</v>
      </c>
      <c r="D352" s="185" t="s">
        <v>216</v>
      </c>
    </row>
    <row r="353" spans="1:4" ht="25.5">
      <c r="A353" s="183">
        <f>IF((SUM('Разделы 5, 6, 7, 8'!I27:I27)&lt;=SUM('Разделы 5, 6, 7, 8'!I22:I22)),"","Неверно!")</f>
      </c>
      <c r="B353" s="184">
        <v>68143</v>
      </c>
      <c r="C353" s="185" t="s">
        <v>223</v>
      </c>
      <c r="D353" s="185" t="s">
        <v>224</v>
      </c>
    </row>
    <row r="354" spans="1:4" ht="25.5">
      <c r="A354" s="183">
        <f>IF((SUM('Разделы 5, 6, 7, 8'!J27:J27)&lt;=SUM('Разделы 5, 6, 7, 8'!J22:J22)),"","Неверно!")</f>
      </c>
      <c r="B354" s="184">
        <v>68143</v>
      </c>
      <c r="C354" s="185" t="s">
        <v>810</v>
      </c>
      <c r="D354" s="185" t="s">
        <v>224</v>
      </c>
    </row>
    <row r="355" spans="1:4" ht="25.5">
      <c r="A355" s="183">
        <f>IF((SUM('Разделы 5, 6, 7, 8'!K27:K27)&lt;=SUM('Разделы 5, 6, 7, 8'!K22:K22)),"","Неверно!")</f>
      </c>
      <c r="B355" s="184">
        <v>68143</v>
      </c>
      <c r="C355" s="185" t="s">
        <v>811</v>
      </c>
      <c r="D355" s="185" t="s">
        <v>224</v>
      </c>
    </row>
    <row r="356" spans="1:4" ht="25.5">
      <c r="A356" s="183">
        <f>IF((SUM('Разделы 5, 6, 7, 8'!L27:L27)&lt;=SUM('Разделы 5, 6, 7, 8'!L22:L22)),"","Неверно!")</f>
      </c>
      <c r="B356" s="184">
        <v>68143</v>
      </c>
      <c r="C356" s="185" t="s">
        <v>812</v>
      </c>
      <c r="D356" s="185" t="s">
        <v>224</v>
      </c>
    </row>
    <row r="357" spans="1:4" ht="25.5">
      <c r="A357" s="183">
        <f>IF((SUM('Разделы 5, 6, 7, 8'!M27:M27)&lt;=SUM('Разделы 5, 6, 7, 8'!M22:M22)),"","Неверно!")</f>
      </c>
      <c r="B357" s="184">
        <v>68143</v>
      </c>
      <c r="C357" s="185" t="s">
        <v>813</v>
      </c>
      <c r="D357" s="185" t="s">
        <v>224</v>
      </c>
    </row>
    <row r="358" spans="1:4" ht="25.5">
      <c r="A358" s="183">
        <f>IF((SUM('Разделы 5, 6, 7, 8'!N27:N27)&lt;=SUM('Разделы 5, 6, 7, 8'!N22:N22)),"","Неверно!")</f>
      </c>
      <c r="B358" s="184">
        <v>68143</v>
      </c>
      <c r="C358" s="185" t="s">
        <v>814</v>
      </c>
      <c r="D358" s="185" t="s">
        <v>224</v>
      </c>
    </row>
    <row r="359" spans="1:4" ht="25.5">
      <c r="A359" s="183">
        <f>IF((SUM('Разделы 5, 6, 7, 8'!I22:I22)&gt;=SUM('Разделы 5, 6, 7, 8'!J22:K22)),"","Неверно!")</f>
      </c>
      <c r="B359" s="184">
        <v>68144</v>
      </c>
      <c r="C359" s="185" t="s">
        <v>815</v>
      </c>
      <c r="D359" s="185" t="s">
        <v>816</v>
      </c>
    </row>
    <row r="360" spans="1:4" ht="25.5">
      <c r="A360" s="183">
        <f>IF((SUM('Разделы 5, 6, 7, 8'!I23:I23)&gt;=SUM('Разделы 5, 6, 7, 8'!J23:K23)),"","Неверно!")</f>
      </c>
      <c r="B360" s="184">
        <v>68144</v>
      </c>
      <c r="C360" s="185" t="s">
        <v>817</v>
      </c>
      <c r="D360" s="185" t="s">
        <v>816</v>
      </c>
    </row>
    <row r="361" spans="1:4" ht="25.5">
      <c r="A361" s="183">
        <f>IF((SUM('Разделы 5, 6, 7, 8'!I24:I24)&gt;=SUM('Разделы 5, 6, 7, 8'!J24:K24)),"","Неверно!")</f>
      </c>
      <c r="B361" s="184">
        <v>68144</v>
      </c>
      <c r="C361" s="185" t="s">
        <v>818</v>
      </c>
      <c r="D361" s="185" t="s">
        <v>816</v>
      </c>
    </row>
    <row r="362" spans="1:4" ht="25.5">
      <c r="A362" s="183">
        <f>IF((SUM('Разделы 5, 6, 7, 8'!I25:I25)&gt;=SUM('Разделы 5, 6, 7, 8'!J25:K25)),"","Неверно!")</f>
      </c>
      <c r="B362" s="184">
        <v>68144</v>
      </c>
      <c r="C362" s="185" t="s">
        <v>819</v>
      </c>
      <c r="D362" s="185" t="s">
        <v>816</v>
      </c>
    </row>
    <row r="363" spans="1:4" ht="25.5">
      <c r="A363" s="183">
        <f>IF((SUM('Разделы 5, 6, 7, 8'!I26:I26)&gt;=SUM('Разделы 5, 6, 7, 8'!J26:K26)),"","Неверно!")</f>
      </c>
      <c r="B363" s="184">
        <v>68144</v>
      </c>
      <c r="C363" s="185" t="s">
        <v>820</v>
      </c>
      <c r="D363" s="185" t="s">
        <v>816</v>
      </c>
    </row>
    <row r="364" spans="1:4" ht="25.5">
      <c r="A364" s="183">
        <f>IF((SUM('Разделы 5, 6, 7, 8'!I27:I27)&gt;=SUM('Разделы 5, 6, 7, 8'!J27:K27)),"","Неверно!")</f>
      </c>
      <c r="B364" s="184">
        <v>68144</v>
      </c>
      <c r="C364" s="185" t="s">
        <v>821</v>
      </c>
      <c r="D364" s="185" t="s">
        <v>816</v>
      </c>
    </row>
    <row r="365" spans="1:4" ht="25.5">
      <c r="A365" s="183">
        <f>IF((SUM('Разделы 5, 6, 7, 8'!I28:I28)&gt;=SUM('Разделы 5, 6, 7, 8'!J28:K28)),"","Неверно!")</f>
      </c>
      <c r="B365" s="184">
        <v>68144</v>
      </c>
      <c r="C365" s="185" t="s">
        <v>822</v>
      </c>
      <c r="D365" s="185" t="s">
        <v>816</v>
      </c>
    </row>
    <row r="366" spans="1:4" ht="25.5">
      <c r="A366" s="183">
        <f>IF((SUM('Разделы 5, 6, 7, 8'!I14:I14)&lt;=SUM('Разделы 5, 6, 7, 8'!I9:I9)),"","Неверно!")</f>
      </c>
      <c r="B366" s="184">
        <v>68146</v>
      </c>
      <c r="C366" s="185" t="s">
        <v>823</v>
      </c>
      <c r="D366" s="185" t="s">
        <v>824</v>
      </c>
    </row>
    <row r="367" spans="1:4" ht="25.5">
      <c r="A367" s="183">
        <f>IF((SUM('Разделы 5, 6, 7, 8'!J14:J14)&lt;=SUM('Разделы 5, 6, 7, 8'!J9:J9)),"","Неверно!")</f>
      </c>
      <c r="B367" s="184">
        <v>68146</v>
      </c>
      <c r="C367" s="185" t="s">
        <v>233</v>
      </c>
      <c r="D367" s="185" t="s">
        <v>824</v>
      </c>
    </row>
    <row r="368" spans="1:4" ht="25.5">
      <c r="A368" s="183">
        <f>IF((SUM('Разделы 5, 6, 7, 8'!K14:K14)&lt;=SUM('Разделы 5, 6, 7, 8'!K9:K9)),"","Неверно!")</f>
      </c>
      <c r="B368" s="184">
        <v>68146</v>
      </c>
      <c r="C368" s="185" t="s">
        <v>234</v>
      </c>
      <c r="D368" s="185" t="s">
        <v>824</v>
      </c>
    </row>
    <row r="369" spans="1:4" ht="25.5">
      <c r="A369" s="183">
        <f>IF((SUM('Разделы 5, 6, 7, 8'!L14:L14)&lt;=SUM('Разделы 5, 6, 7, 8'!L9:L9)),"","Неверно!")</f>
      </c>
      <c r="B369" s="184">
        <v>68146</v>
      </c>
      <c r="C369" s="185" t="s">
        <v>235</v>
      </c>
      <c r="D369" s="185" t="s">
        <v>824</v>
      </c>
    </row>
    <row r="370" spans="1:4" ht="25.5">
      <c r="A370" s="183">
        <f>IF((SUM('Разделы 5, 6, 7, 8'!M14:M14)&lt;=SUM('Разделы 5, 6, 7, 8'!M9:M9)),"","Неверно!")</f>
      </c>
      <c r="B370" s="184">
        <v>68146</v>
      </c>
      <c r="C370" s="185" t="s">
        <v>236</v>
      </c>
      <c r="D370" s="185" t="s">
        <v>824</v>
      </c>
    </row>
    <row r="371" spans="1:4" ht="25.5">
      <c r="A371" s="183">
        <f>IF((SUM('Разделы 5, 6, 7, 8'!N14:N14)&lt;=SUM('Разделы 5, 6, 7, 8'!N9:N9)),"","Неверно!")</f>
      </c>
      <c r="B371" s="184">
        <v>68146</v>
      </c>
      <c r="C371" s="185" t="s">
        <v>237</v>
      </c>
      <c r="D371" s="185" t="s">
        <v>824</v>
      </c>
    </row>
    <row r="372" spans="1:4" ht="25.5">
      <c r="A372" s="183">
        <f>IF((SUM('Разделы 5, 6, 7, 8'!O14:O14)&lt;=SUM('Разделы 5, 6, 7, 8'!O9:O9)),"","Неверно!")</f>
      </c>
      <c r="B372" s="184">
        <v>68146</v>
      </c>
      <c r="C372" s="185" t="s">
        <v>238</v>
      </c>
      <c r="D372" s="185" t="s">
        <v>824</v>
      </c>
    </row>
    <row r="373" spans="1:4" ht="25.5">
      <c r="A373" s="183">
        <f>IF((SUM('Разделы 5, 6, 7, 8'!P14:P14)&lt;=SUM('Разделы 5, 6, 7, 8'!P9:P9)),"","Неверно!")</f>
      </c>
      <c r="B373" s="184">
        <v>68146</v>
      </c>
      <c r="C373" s="185" t="s">
        <v>239</v>
      </c>
      <c r="D373" s="185" t="s">
        <v>824</v>
      </c>
    </row>
    <row r="374" spans="1:4" ht="25.5">
      <c r="A374" s="183">
        <f>IF((SUM('Разделы 5, 6, 7, 8'!Q14:Q14)&lt;=SUM('Разделы 5, 6, 7, 8'!Q9:Q9)),"","Неверно!")</f>
      </c>
      <c r="B374" s="184">
        <v>68146</v>
      </c>
      <c r="C374" s="185" t="s">
        <v>240</v>
      </c>
      <c r="D374" s="185" t="s">
        <v>824</v>
      </c>
    </row>
    <row r="375" spans="1:4" ht="25.5">
      <c r="A375" s="183">
        <f>IF((SUM('Разделы 5, 6, 7, 8'!R14:R14)&lt;=SUM('Разделы 5, 6, 7, 8'!R9:R9)),"","Неверно!")</f>
      </c>
      <c r="B375" s="184">
        <v>68146</v>
      </c>
      <c r="C375" s="185" t="s">
        <v>241</v>
      </c>
      <c r="D375" s="185" t="s">
        <v>824</v>
      </c>
    </row>
    <row r="376" spans="1:4" ht="25.5">
      <c r="A376" s="183">
        <f>IF((SUM('Разделы 5, 6, 7, 8'!I9:I9)&gt;=SUM('Разделы 5, 6, 7, 8'!J9:K9)),"","Неверно!")</f>
      </c>
      <c r="B376" s="184">
        <v>68147</v>
      </c>
      <c r="C376" s="185" t="s">
        <v>242</v>
      </c>
      <c r="D376" s="185" t="s">
        <v>243</v>
      </c>
    </row>
    <row r="377" spans="1:4" ht="25.5">
      <c r="A377" s="183">
        <f>IF((SUM('Разделы 5, 6, 7, 8'!I10:I10)&gt;=SUM('Разделы 5, 6, 7, 8'!J10:K10)),"","Неверно!")</f>
      </c>
      <c r="B377" s="184">
        <v>68147</v>
      </c>
      <c r="C377" s="185" t="s">
        <v>244</v>
      </c>
      <c r="D377" s="185" t="s">
        <v>243</v>
      </c>
    </row>
    <row r="378" spans="1:4" ht="25.5">
      <c r="A378" s="183">
        <f>IF((SUM('Разделы 5, 6, 7, 8'!I11:I11)&gt;=SUM('Разделы 5, 6, 7, 8'!J11:K11)),"","Неверно!")</f>
      </c>
      <c r="B378" s="184">
        <v>68147</v>
      </c>
      <c r="C378" s="185" t="s">
        <v>245</v>
      </c>
      <c r="D378" s="185" t="s">
        <v>243</v>
      </c>
    </row>
    <row r="379" spans="1:4" ht="25.5">
      <c r="A379" s="183">
        <f>IF((SUM('Разделы 5, 6, 7, 8'!I12:I12)&gt;=SUM('Разделы 5, 6, 7, 8'!J12:K12)),"","Неверно!")</f>
      </c>
      <c r="B379" s="184">
        <v>68147</v>
      </c>
      <c r="C379" s="185" t="s">
        <v>246</v>
      </c>
      <c r="D379" s="185" t="s">
        <v>243</v>
      </c>
    </row>
    <row r="380" spans="1:4" ht="25.5">
      <c r="A380" s="183">
        <f>IF((SUM('Разделы 5, 6, 7, 8'!I13:I13)&gt;=SUM('Разделы 5, 6, 7, 8'!J13:K13)),"","Неверно!")</f>
      </c>
      <c r="B380" s="184">
        <v>68147</v>
      </c>
      <c r="C380" s="185" t="s">
        <v>247</v>
      </c>
      <c r="D380" s="185" t="s">
        <v>243</v>
      </c>
    </row>
    <row r="381" spans="1:4" ht="25.5">
      <c r="A381" s="183">
        <f>IF((SUM('Разделы 5, 6, 7, 8'!I14:I14)&gt;=SUM('Разделы 5, 6, 7, 8'!J14:K14)),"","Неверно!")</f>
      </c>
      <c r="B381" s="184">
        <v>68147</v>
      </c>
      <c r="C381" s="185" t="s">
        <v>248</v>
      </c>
      <c r="D381" s="185" t="s">
        <v>243</v>
      </c>
    </row>
    <row r="382" spans="1:4" ht="25.5">
      <c r="A382" s="183">
        <f>IF((SUM('Разделы 5, 6, 7, 8'!I15:I15)&gt;=SUM('Разделы 5, 6, 7, 8'!J15:K15)),"","Неверно!")</f>
      </c>
      <c r="B382" s="184">
        <v>68147</v>
      </c>
      <c r="C382" s="185" t="s">
        <v>249</v>
      </c>
      <c r="D382" s="185" t="s">
        <v>243</v>
      </c>
    </row>
    <row r="383" spans="1:4" ht="25.5">
      <c r="A383" s="183">
        <f>IF((SUM('Разделы 5, 6, 7, 8'!E11:E11)=SUM('Разделы 5, 6, 7, 8'!O9:O9)+SUM('Разделы 5, 6, 7, 8'!M22:M22)),"","Неверно!")</f>
      </c>
      <c r="B383" s="184">
        <v>68148</v>
      </c>
      <c r="C383" s="185" t="s">
        <v>250</v>
      </c>
      <c r="D383" s="185" t="s">
        <v>251</v>
      </c>
    </row>
    <row r="384" spans="1:4" ht="38.25">
      <c r="A384" s="183">
        <f>IF((SUM('Разделы 5, 6, 7, 8'!E10:E10)=SUM('Разделы 5, 6, 7, 8'!J9:J9)+SUM('Разделы 5, 6, 7, 8'!O9:O9)+SUM('Разделы 5, 6, 7, 8'!J22:J22)+SUM('Разделы 5, 6, 7, 8'!M22:M22)),"","Неверно!")</f>
      </c>
      <c r="B384" s="184">
        <v>68149</v>
      </c>
      <c r="C384" s="185" t="s">
        <v>856</v>
      </c>
      <c r="D384" s="185" t="s">
        <v>857</v>
      </c>
    </row>
    <row r="385" spans="1:4" ht="25.5">
      <c r="A385" s="183">
        <f>IF((SUM('Раздел 4'!F44:F44)=SUM('Разделы 1, 2, 3'!C22:G22)),"","Неверно!")</f>
      </c>
      <c r="B385" s="184">
        <v>68150</v>
      </c>
      <c r="C385" s="185" t="s">
        <v>858</v>
      </c>
      <c r="D385" s="185" t="s">
        <v>859</v>
      </c>
    </row>
    <row r="386" spans="1:4" ht="38.25">
      <c r="A386" s="183">
        <f>IF((SUM('Разделы 5, 6, 7, 8'!E16:E19)=SUM('Раздел 4'!N44:N44)+SUM('Раздел 4'!R44:R44)+SUM('Раздел 4'!S44:S44)),"","Неверно!")</f>
      </c>
      <c r="B386" s="184">
        <v>68152</v>
      </c>
      <c r="C386" s="185" t="s">
        <v>860</v>
      </c>
      <c r="D386" s="185" t="s">
        <v>861</v>
      </c>
    </row>
    <row r="387" spans="1:4" ht="38.25">
      <c r="A387" s="183">
        <f>IF((SUM('Разделы 5, 6, 7, 8'!E14:E14)=0),"","Неверно!")</f>
      </c>
      <c r="B387" s="184">
        <v>68158</v>
      </c>
      <c r="C387" s="185" t="s">
        <v>862</v>
      </c>
      <c r="D387" s="185" t="s">
        <v>863</v>
      </c>
    </row>
    <row r="388" spans="1:4" ht="25.5">
      <c r="A388" s="183">
        <f>IF((SUM('Разделы 1, 2, 3'!C9:C12)=SUM('Разделы 1, 2, 3'!C13:C13)),"","Неверно!")</f>
      </c>
      <c r="B388" s="184">
        <v>68159</v>
      </c>
      <c r="C388" s="185" t="s">
        <v>864</v>
      </c>
      <c r="D388" s="185" t="s">
        <v>865</v>
      </c>
    </row>
    <row r="389" spans="1:4" ht="25.5">
      <c r="A389" s="183">
        <f>IF((SUM('Разделы 1, 2, 3'!D9:D12)=SUM('Разделы 1, 2, 3'!D13:D13)),"","Неверно!")</f>
      </c>
      <c r="B389" s="184">
        <v>68159</v>
      </c>
      <c r="C389" s="185" t="s">
        <v>866</v>
      </c>
      <c r="D389" s="185" t="s">
        <v>865</v>
      </c>
    </row>
    <row r="390" spans="1:4" ht="25.5">
      <c r="A390" s="183">
        <f>IF((SUM('Разделы 1, 2, 3'!E9:E12)=SUM('Разделы 1, 2, 3'!E13:E13)),"","Неверно!")</f>
      </c>
      <c r="B390" s="184">
        <v>68159</v>
      </c>
      <c r="C390" s="185" t="s">
        <v>867</v>
      </c>
      <c r="D390" s="185" t="s">
        <v>865</v>
      </c>
    </row>
    <row r="391" spans="1:4" ht="25.5">
      <c r="A391" s="183">
        <f>IF((SUM('Разделы 1, 2, 3'!F9:F12)=SUM('Разделы 1, 2, 3'!F13:F13)),"","Неверно!")</f>
      </c>
      <c r="B391" s="184">
        <v>68159</v>
      </c>
      <c r="C391" s="185" t="s">
        <v>868</v>
      </c>
      <c r="D391" s="185" t="s">
        <v>865</v>
      </c>
    </row>
    <row r="392" spans="1:4" ht="25.5">
      <c r="A392" s="183">
        <f>IF((SUM('Разделы 1, 2, 3'!G9:G12)=SUM('Разделы 1, 2, 3'!G13:G13)),"","Неверно!")</f>
      </c>
      <c r="B392" s="184">
        <v>68159</v>
      </c>
      <c r="C392" s="185" t="s">
        <v>285</v>
      </c>
      <c r="D392" s="185" t="s">
        <v>865</v>
      </c>
    </row>
    <row r="393" spans="1:4" ht="25.5">
      <c r="A393" s="183">
        <f>IF((SUM('Разделы 1, 2, 3'!H9:H12)=SUM('Разделы 1, 2, 3'!H13:H13)),"","Неверно!")</f>
      </c>
      <c r="B393" s="184">
        <v>68159</v>
      </c>
      <c r="C393" s="185" t="s">
        <v>286</v>
      </c>
      <c r="D393" s="185" t="s">
        <v>865</v>
      </c>
    </row>
    <row r="394" spans="1:4" ht="25.5">
      <c r="A394" s="183">
        <f>IF((SUM('Разделы 1, 2, 3'!I9:I12)=SUM('Разделы 1, 2, 3'!I13:I13)),"","Неверно!")</f>
      </c>
      <c r="B394" s="184">
        <v>68159</v>
      </c>
      <c r="C394" s="185" t="s">
        <v>287</v>
      </c>
      <c r="D394" s="185" t="s">
        <v>865</v>
      </c>
    </row>
    <row r="395" spans="1:4" ht="25.5">
      <c r="A395" s="183">
        <f>IF((SUM('Разделы 1, 2, 3'!J9:J12)=SUM('Разделы 1, 2, 3'!J13:J13)),"","Неверно!")</f>
      </c>
      <c r="B395" s="184">
        <v>68159</v>
      </c>
      <c r="C395" s="185" t="s">
        <v>288</v>
      </c>
      <c r="D395" s="185" t="s">
        <v>865</v>
      </c>
    </row>
    <row r="396" spans="1:4" ht="25.5">
      <c r="A396" s="183">
        <f>IF((SUM('Разделы 1, 2, 3'!K9:K12)=SUM('Разделы 1, 2, 3'!K13:K13)),"","Неверно!")</f>
      </c>
      <c r="B396" s="184">
        <v>68159</v>
      </c>
      <c r="C396" s="185" t="s">
        <v>289</v>
      </c>
      <c r="D396" s="185" t="s">
        <v>865</v>
      </c>
    </row>
    <row r="397" spans="1:4" ht="25.5">
      <c r="A397" s="183">
        <f>IF((SUM('Разделы 1, 2, 3'!L9:L12)=SUM('Разделы 1, 2, 3'!L13:L13)),"","Неверно!")</f>
      </c>
      <c r="B397" s="184">
        <v>68159</v>
      </c>
      <c r="C397" s="185" t="s">
        <v>290</v>
      </c>
      <c r="D397" s="185" t="s">
        <v>865</v>
      </c>
    </row>
    <row r="398" spans="1:4" ht="12.75">
      <c r="A398" s="183">
        <f>IF((SUM('Разделы 1, 2, 3'!C9:C9)=0),"","Неверно!")</f>
      </c>
      <c r="B398" s="184">
        <v>68160</v>
      </c>
      <c r="C398" s="185" t="s">
        <v>291</v>
      </c>
      <c r="D398" s="185" t="s">
        <v>292</v>
      </c>
    </row>
    <row r="399" spans="1:4" ht="12.75">
      <c r="A399" s="183">
        <f>IF((SUM('Разделы 1, 2, 3'!D9:D9)=0),"","Неверно!")</f>
      </c>
      <c r="B399" s="184">
        <v>68160</v>
      </c>
      <c r="C399" s="185" t="s">
        <v>293</v>
      </c>
      <c r="D399" s="185" t="s">
        <v>292</v>
      </c>
    </row>
    <row r="400" spans="1:4" ht="12.75">
      <c r="A400" s="183">
        <f>IF((SUM('Разделы 1, 2, 3'!E9:E9)=0),"","Неверно!")</f>
      </c>
      <c r="B400" s="184">
        <v>68160</v>
      </c>
      <c r="C400" s="185" t="s">
        <v>294</v>
      </c>
      <c r="D400" s="185" t="s">
        <v>292</v>
      </c>
    </row>
    <row r="401" spans="1:4" ht="12.75">
      <c r="A401" s="183">
        <f>IF((SUM('Разделы 1, 2, 3'!F9:F9)=0),"","Неверно!")</f>
      </c>
      <c r="B401" s="184">
        <v>68160</v>
      </c>
      <c r="C401" s="185" t="s">
        <v>295</v>
      </c>
      <c r="D401" s="185" t="s">
        <v>292</v>
      </c>
    </row>
    <row r="402" spans="1:4" ht="12.75">
      <c r="A402" s="183">
        <f>IF((SUM('Разделы 1, 2, 3'!G9:G9)=0),"","Неверно!")</f>
      </c>
      <c r="B402" s="184">
        <v>68160</v>
      </c>
      <c r="C402" s="185" t="s">
        <v>296</v>
      </c>
      <c r="D402" s="185" t="s">
        <v>292</v>
      </c>
    </row>
    <row r="403" spans="1:4" ht="12.75">
      <c r="A403" s="183">
        <f>IF((SUM('Разделы 1, 2, 3'!H9:H9)=0),"","Неверно!")</f>
      </c>
      <c r="B403" s="184">
        <v>68160</v>
      </c>
      <c r="C403" s="185" t="s">
        <v>297</v>
      </c>
      <c r="D403" s="185" t="s">
        <v>292</v>
      </c>
    </row>
    <row r="404" spans="1:4" ht="12.75">
      <c r="A404" s="183">
        <f>IF((SUM('Разделы 1, 2, 3'!I9:I9)=0),"","Неверно!")</f>
      </c>
      <c r="B404" s="184">
        <v>68160</v>
      </c>
      <c r="C404" s="185" t="s">
        <v>298</v>
      </c>
      <c r="D404" s="185" t="s">
        <v>292</v>
      </c>
    </row>
    <row r="405" spans="1:4" ht="12.75">
      <c r="A405" s="183">
        <f>IF((SUM('Разделы 1, 2, 3'!J9:J9)=0),"","Неверно!")</f>
      </c>
      <c r="B405" s="184">
        <v>68160</v>
      </c>
      <c r="C405" s="185" t="s">
        <v>299</v>
      </c>
      <c r="D405" s="185" t="s">
        <v>292</v>
      </c>
    </row>
    <row r="406" spans="1:4" ht="12.75">
      <c r="A406" s="183">
        <f>IF((SUM('Разделы 1, 2, 3'!K9:K9)=0),"","Неверно!")</f>
      </c>
      <c r="B406" s="184">
        <v>68160</v>
      </c>
      <c r="C406" s="185" t="s">
        <v>300</v>
      </c>
      <c r="D406" s="185" t="s">
        <v>292</v>
      </c>
    </row>
    <row r="407" spans="1:4" ht="12.75">
      <c r="A407" s="183">
        <f>IF((SUM('Разделы 1, 2, 3'!L9:L9)=0),"","Неверно!")</f>
      </c>
      <c r="B407" s="184">
        <v>68160</v>
      </c>
      <c r="C407" s="185" t="s">
        <v>301</v>
      </c>
      <c r="D407" s="185" t="s">
        <v>292</v>
      </c>
    </row>
    <row r="408" spans="1:4" ht="51">
      <c r="A408" s="183">
        <f>IF((SUM('Раздел 4'!X10:X10)=0),"","Неверно!")</f>
      </c>
      <c r="B408" s="184">
        <v>68162</v>
      </c>
      <c r="C408" s="185" t="s">
        <v>302</v>
      </c>
      <c r="D408" s="185" t="s">
        <v>303</v>
      </c>
    </row>
    <row r="409" spans="1:4" ht="51">
      <c r="A409" s="183">
        <f>IF((SUM('Раздел 4'!X11:X11)=0),"","Неверно!")</f>
      </c>
      <c r="B409" s="184">
        <v>68162</v>
      </c>
      <c r="C409" s="185" t="s">
        <v>304</v>
      </c>
      <c r="D409" s="185" t="s">
        <v>303</v>
      </c>
    </row>
    <row r="410" spans="1:4" ht="51">
      <c r="A410" s="183">
        <f>IF((SUM('Раздел 4'!X12:X12)=0),"","Неверно!")</f>
      </c>
      <c r="B410" s="184">
        <v>68162</v>
      </c>
      <c r="C410" s="185" t="s">
        <v>305</v>
      </c>
      <c r="D410" s="185" t="s">
        <v>303</v>
      </c>
    </row>
    <row r="411" spans="1:4" ht="51">
      <c r="A411" s="183">
        <f>IF((SUM('Раздел 4'!X13:X13)=0),"","Неверно!")</f>
      </c>
      <c r="B411" s="184">
        <v>68162</v>
      </c>
      <c r="C411" s="185" t="s">
        <v>306</v>
      </c>
      <c r="D411" s="185" t="s">
        <v>303</v>
      </c>
    </row>
    <row r="412" spans="1:4" ht="51">
      <c r="A412" s="183">
        <f>IF((SUM('Раздел 4'!X14:X14)=0),"","Неверно!")</f>
      </c>
      <c r="B412" s="184">
        <v>68162</v>
      </c>
      <c r="C412" s="185" t="s">
        <v>307</v>
      </c>
      <c r="D412" s="185" t="s">
        <v>303</v>
      </c>
    </row>
    <row r="413" spans="1:4" ht="51">
      <c r="A413" s="183">
        <f>IF((SUM('Раздел 4'!X15:X15)=0),"","Неверно!")</f>
      </c>
      <c r="B413" s="184">
        <v>68162</v>
      </c>
      <c r="C413" s="185" t="s">
        <v>895</v>
      </c>
      <c r="D413" s="185" t="s">
        <v>303</v>
      </c>
    </row>
    <row r="414" spans="1:4" ht="51">
      <c r="A414" s="183">
        <f>IF((SUM('Раздел 4'!X16:X16)=0),"","Неверно!")</f>
      </c>
      <c r="B414" s="184">
        <v>68162</v>
      </c>
      <c r="C414" s="185" t="s">
        <v>896</v>
      </c>
      <c r="D414" s="185" t="s">
        <v>303</v>
      </c>
    </row>
    <row r="415" spans="1:4" ht="51">
      <c r="A415" s="183">
        <f>IF((SUM('Раздел 4'!X17:X17)=0),"","Неверно!")</f>
      </c>
      <c r="B415" s="184">
        <v>68162</v>
      </c>
      <c r="C415" s="185" t="s">
        <v>897</v>
      </c>
      <c r="D415" s="185" t="s">
        <v>303</v>
      </c>
    </row>
    <row r="416" spans="1:4" ht="51">
      <c r="A416" s="183">
        <f>IF((SUM('Раздел 4'!X18:X18)=0),"","Неверно!")</f>
      </c>
      <c r="B416" s="184">
        <v>68162</v>
      </c>
      <c r="C416" s="185" t="s">
        <v>898</v>
      </c>
      <c r="D416" s="185" t="s">
        <v>303</v>
      </c>
    </row>
    <row r="417" spans="1:4" ht="51">
      <c r="A417" s="183">
        <f>IF((SUM('Раздел 4'!X19:X19)=0),"","Неверно!")</f>
      </c>
      <c r="B417" s="184">
        <v>68162</v>
      </c>
      <c r="C417" s="185" t="s">
        <v>899</v>
      </c>
      <c r="D417" s="185" t="s">
        <v>303</v>
      </c>
    </row>
    <row r="418" spans="1:4" ht="51">
      <c r="A418" s="183">
        <f>IF((SUM('Раздел 4'!X20:X20)=0),"","Неверно!")</f>
      </c>
      <c r="B418" s="184">
        <v>68162</v>
      </c>
      <c r="C418" s="185" t="s">
        <v>900</v>
      </c>
      <c r="D418" s="185" t="s">
        <v>303</v>
      </c>
    </row>
    <row r="419" spans="1:4" ht="51">
      <c r="A419" s="183">
        <f>IF((SUM('Раздел 4'!X21:X21)=0),"","Неверно!")</f>
      </c>
      <c r="B419" s="184">
        <v>68162</v>
      </c>
      <c r="C419" s="185" t="s">
        <v>901</v>
      </c>
      <c r="D419" s="185" t="s">
        <v>303</v>
      </c>
    </row>
    <row r="420" spans="1:4" ht="51">
      <c r="A420" s="183">
        <f>IF((SUM('Раздел 4'!X22:X22)=0),"","Неверно!")</f>
      </c>
      <c r="B420" s="184">
        <v>68162</v>
      </c>
      <c r="C420" s="185" t="s">
        <v>902</v>
      </c>
      <c r="D420" s="185" t="s">
        <v>303</v>
      </c>
    </row>
    <row r="421" spans="1:4" ht="51">
      <c r="A421" s="183">
        <f>IF((SUM('Раздел 4'!X23:X23)=0),"","Неверно!")</f>
      </c>
      <c r="B421" s="184">
        <v>68162</v>
      </c>
      <c r="C421" s="185" t="s">
        <v>903</v>
      </c>
      <c r="D421" s="185" t="s">
        <v>303</v>
      </c>
    </row>
    <row r="422" spans="1:4" ht="51">
      <c r="A422" s="183">
        <f>IF((SUM('Раздел 4'!X24:X24)=0),"","Неверно!")</f>
      </c>
      <c r="B422" s="184">
        <v>68162</v>
      </c>
      <c r="C422" s="185" t="s">
        <v>904</v>
      </c>
      <c r="D422" s="185" t="s">
        <v>303</v>
      </c>
    </row>
    <row r="423" spans="1:4" ht="51">
      <c r="A423" s="183">
        <f>IF((SUM('Раздел 4'!X25:X25)=0),"","Неверно!")</f>
      </c>
      <c r="B423" s="184">
        <v>68162</v>
      </c>
      <c r="C423" s="185" t="s">
        <v>905</v>
      </c>
      <c r="D423" s="185" t="s">
        <v>303</v>
      </c>
    </row>
    <row r="424" spans="1:4" ht="51">
      <c r="A424" s="183">
        <f>IF((SUM('Раздел 4'!X26:X26)=0),"","Неверно!")</f>
      </c>
      <c r="B424" s="184">
        <v>68162</v>
      </c>
      <c r="C424" s="185" t="s">
        <v>906</v>
      </c>
      <c r="D424" s="185" t="s">
        <v>303</v>
      </c>
    </row>
    <row r="425" spans="1:4" ht="51">
      <c r="A425" s="183">
        <f>IF((SUM('Раздел 4'!X27:X27)=0),"","Неверно!")</f>
      </c>
      <c r="B425" s="184">
        <v>68162</v>
      </c>
      <c r="C425" s="185" t="s">
        <v>907</v>
      </c>
      <c r="D425" s="185" t="s">
        <v>303</v>
      </c>
    </row>
    <row r="426" spans="1:4" ht="51">
      <c r="A426" s="183">
        <f>IF((SUM('Раздел 4'!X28:X28)=0),"","Неверно!")</f>
      </c>
      <c r="B426" s="184">
        <v>68162</v>
      </c>
      <c r="C426" s="185" t="s">
        <v>908</v>
      </c>
      <c r="D426" s="185" t="s">
        <v>303</v>
      </c>
    </row>
    <row r="427" spans="1:4" ht="51">
      <c r="A427" s="183">
        <f>IF((SUM('Раздел 4'!X29:X29)=0),"","Неверно!")</f>
      </c>
      <c r="B427" s="184">
        <v>68162</v>
      </c>
      <c r="C427" s="185" t="s">
        <v>909</v>
      </c>
      <c r="D427" s="185" t="s">
        <v>303</v>
      </c>
    </row>
    <row r="428" spans="1:4" ht="51">
      <c r="A428" s="183">
        <f>IF((SUM('Раздел 4'!X30:X30)=0),"","Неверно!")</f>
      </c>
      <c r="B428" s="184">
        <v>68162</v>
      </c>
      <c r="C428" s="185" t="s">
        <v>910</v>
      </c>
      <c r="D428" s="185" t="s">
        <v>303</v>
      </c>
    </row>
    <row r="429" spans="1:4" ht="51">
      <c r="A429" s="183">
        <f>IF((SUM('Раздел 4'!X31:X31)=0),"","Неверно!")</f>
      </c>
      <c r="B429" s="184">
        <v>68162</v>
      </c>
      <c r="C429" s="185" t="s">
        <v>911</v>
      </c>
      <c r="D429" s="185" t="s">
        <v>303</v>
      </c>
    </row>
    <row r="430" spans="1:4" ht="51">
      <c r="A430" s="183">
        <f>IF((SUM('Раздел 4'!X32:X32)=0),"","Неверно!")</f>
      </c>
      <c r="B430" s="184">
        <v>68162</v>
      </c>
      <c r="C430" s="185" t="s">
        <v>912</v>
      </c>
      <c r="D430" s="185" t="s">
        <v>303</v>
      </c>
    </row>
    <row r="431" spans="1:4" ht="51">
      <c r="A431" s="183">
        <f>IF((SUM('Раздел 4'!X33:X33)=0),"","Неверно!")</f>
      </c>
      <c r="B431" s="184">
        <v>68162</v>
      </c>
      <c r="C431" s="185" t="s">
        <v>913</v>
      </c>
      <c r="D431" s="185" t="s">
        <v>303</v>
      </c>
    </row>
    <row r="432" spans="1:4" ht="51">
      <c r="A432" s="183">
        <f>IF((SUM('Раздел 4'!X34:X34)=0),"","Неверно!")</f>
      </c>
      <c r="B432" s="184">
        <v>68162</v>
      </c>
      <c r="C432" s="185" t="s">
        <v>914</v>
      </c>
      <c r="D432" s="185" t="s">
        <v>303</v>
      </c>
    </row>
    <row r="433" spans="1:4" ht="51">
      <c r="A433" s="183">
        <f>IF((SUM('Раздел 4'!X35:X35)=0),"","Неверно!")</f>
      </c>
      <c r="B433" s="184">
        <v>68162</v>
      </c>
      <c r="C433" s="185" t="s">
        <v>915</v>
      </c>
      <c r="D433" s="185" t="s">
        <v>303</v>
      </c>
    </row>
    <row r="434" spans="1:4" ht="51">
      <c r="A434" s="183">
        <f>IF((SUM('Раздел 4'!X36:X36)=0),"","Неверно!")</f>
      </c>
      <c r="B434" s="184">
        <v>68162</v>
      </c>
      <c r="C434" s="185" t="s">
        <v>916</v>
      </c>
      <c r="D434" s="185" t="s">
        <v>303</v>
      </c>
    </row>
    <row r="435" spans="1:4" ht="51">
      <c r="A435" s="183">
        <f>IF((SUM('Раздел 4'!X37:X37)=0),"","Неверно!")</f>
      </c>
      <c r="B435" s="184">
        <v>68162</v>
      </c>
      <c r="C435" s="185" t="s">
        <v>917</v>
      </c>
      <c r="D435" s="185" t="s">
        <v>303</v>
      </c>
    </row>
    <row r="436" spans="1:4" ht="51">
      <c r="A436" s="183">
        <f>IF((SUM('Раздел 4'!X38:X38)=0),"","Неверно!")</f>
      </c>
      <c r="B436" s="184">
        <v>68162</v>
      </c>
      <c r="C436" s="185" t="s">
        <v>918</v>
      </c>
      <c r="D436" s="185" t="s">
        <v>303</v>
      </c>
    </row>
    <row r="437" spans="1:4" ht="51">
      <c r="A437" s="183">
        <f>IF((SUM('Раздел 4'!X39:X39)=0),"","Неверно!")</f>
      </c>
      <c r="B437" s="184">
        <v>68162</v>
      </c>
      <c r="C437" s="185" t="s">
        <v>919</v>
      </c>
      <c r="D437" s="185" t="s">
        <v>303</v>
      </c>
    </row>
    <row r="438" spans="1:4" ht="51">
      <c r="A438" s="183">
        <f>IF((SUM('Раздел 4'!X40:X40)=0),"","Неверно!")</f>
      </c>
      <c r="B438" s="184">
        <v>68162</v>
      </c>
      <c r="C438" s="185" t="s">
        <v>920</v>
      </c>
      <c r="D438" s="185" t="s">
        <v>303</v>
      </c>
    </row>
    <row r="439" spans="1:4" ht="51">
      <c r="A439" s="183">
        <f>IF((SUM('Раздел 4'!X41:X41)=0),"","Неверно!")</f>
      </c>
      <c r="B439" s="184">
        <v>68162</v>
      </c>
      <c r="C439" s="185" t="s">
        <v>921</v>
      </c>
      <c r="D439" s="185" t="s">
        <v>303</v>
      </c>
    </row>
    <row r="440" spans="1:4" ht="51">
      <c r="A440" s="183">
        <f>IF((SUM('Раздел 4'!X42:X42)=0),"","Неверно!")</f>
      </c>
      <c r="B440" s="184">
        <v>68162</v>
      </c>
      <c r="C440" s="185" t="s">
        <v>922</v>
      </c>
      <c r="D440" s="185" t="s">
        <v>303</v>
      </c>
    </row>
    <row r="441" spans="1:4" ht="51">
      <c r="A441" s="183">
        <f>IF((SUM('Раздел 4'!X43:X43)=0),"","Неверно!")</f>
      </c>
      <c r="B441" s="184">
        <v>68162</v>
      </c>
      <c r="C441" s="185" t="s">
        <v>923</v>
      </c>
      <c r="D441" s="185" t="s">
        <v>303</v>
      </c>
    </row>
    <row r="442" spans="1:4" ht="51">
      <c r="A442" s="183">
        <f>IF((SUM('Раздел 4'!X44:X44)=0),"","Неверно!")</f>
      </c>
      <c r="B442" s="184">
        <v>68162</v>
      </c>
      <c r="C442" s="185" t="s">
        <v>924</v>
      </c>
      <c r="D442" s="185" t="s">
        <v>303</v>
      </c>
    </row>
    <row r="443" spans="1:4" ht="51">
      <c r="A443" s="183">
        <f>IF((SUM('Раздел 4'!X45:X45)=0),"","Неверно!")</f>
      </c>
      <c r="B443" s="184">
        <v>68162</v>
      </c>
      <c r="C443" s="185" t="s">
        <v>925</v>
      </c>
      <c r="D443" s="185" t="s">
        <v>303</v>
      </c>
    </row>
    <row r="444" spans="1:4" ht="51">
      <c r="A444" s="183">
        <f>IF((SUM('Раздел 4'!X46:X46)=0),"","Неверно!")</f>
      </c>
      <c r="B444" s="184">
        <v>68162</v>
      </c>
      <c r="C444" s="185" t="s">
        <v>167</v>
      </c>
      <c r="D444" s="185" t="s">
        <v>303</v>
      </c>
    </row>
    <row r="445" spans="1:4" ht="51">
      <c r="A445" s="183">
        <f>IF((SUM('Раздел 4'!X47:X47)=0),"","Неверно!")</f>
      </c>
      <c r="B445" s="184">
        <v>68162</v>
      </c>
      <c r="C445" s="185" t="s">
        <v>926</v>
      </c>
      <c r="D445" s="185" t="s">
        <v>303</v>
      </c>
    </row>
    <row r="446" spans="1:4" ht="51">
      <c r="A446" s="183">
        <f>IF((SUM('Раздел 4'!X48:X48)=0),"","Неверно!")</f>
      </c>
      <c r="B446" s="184">
        <v>68162</v>
      </c>
      <c r="C446" s="185" t="s">
        <v>927</v>
      </c>
      <c r="D446" s="185" t="s">
        <v>303</v>
      </c>
    </row>
    <row r="447" spans="1:4" ht="51">
      <c r="A447" s="183">
        <f>IF((SUM('Раздел 4'!X49:X49)=0),"","Неверно!")</f>
      </c>
      <c r="B447" s="184">
        <v>68162</v>
      </c>
      <c r="C447" s="185" t="s">
        <v>928</v>
      </c>
      <c r="D447" s="185" t="s">
        <v>303</v>
      </c>
    </row>
    <row r="448" spans="1:4" ht="51">
      <c r="A448" s="183">
        <f>IF((SUM('Раздел 4'!X50:X50)=0),"","Неверно!")</f>
      </c>
      <c r="B448" s="184">
        <v>68162</v>
      </c>
      <c r="C448" s="185" t="s">
        <v>334</v>
      </c>
      <c r="D448" s="185" t="s">
        <v>303</v>
      </c>
    </row>
    <row r="449" spans="1:4" ht="51">
      <c r="A449" s="183">
        <f>IF((SUM('Раздел 4'!X51:X51)=0),"","Неверно!")</f>
      </c>
      <c r="B449" s="184">
        <v>68162</v>
      </c>
      <c r="C449" s="185" t="s">
        <v>335</v>
      </c>
      <c r="D449" s="185" t="s">
        <v>303</v>
      </c>
    </row>
    <row r="450" spans="1:4" ht="51">
      <c r="A450" s="183">
        <f>IF((SUM('Раздел 4'!X52:X52)=0),"","Неверно!")</f>
      </c>
      <c r="B450" s="184">
        <v>68162</v>
      </c>
      <c r="C450" s="185" t="s">
        <v>336</v>
      </c>
      <c r="D450" s="185" t="s">
        <v>303</v>
      </c>
    </row>
    <row r="451" spans="1:4" ht="51">
      <c r="A451" s="183">
        <f>IF((SUM('Раздел 4'!X53:X53)=0),"","Неверно!")</f>
      </c>
      <c r="B451" s="184">
        <v>68162</v>
      </c>
      <c r="C451" s="185" t="s">
        <v>337</v>
      </c>
      <c r="D451" s="185" t="s">
        <v>303</v>
      </c>
    </row>
    <row r="452" spans="1:4" ht="51">
      <c r="A452" s="183">
        <f>IF((SUM('Раздел 4'!X54:X54)=0),"","Неверно!")</f>
      </c>
      <c r="B452" s="184">
        <v>68162</v>
      </c>
      <c r="C452" s="185" t="s">
        <v>338</v>
      </c>
      <c r="D452" s="185" t="s">
        <v>303</v>
      </c>
    </row>
    <row r="453" spans="1:4" ht="51">
      <c r="A453" s="183">
        <f>IF((SUM('Раздел 4'!X55:X55)=0),"","Неверно!")</f>
      </c>
      <c r="B453" s="184">
        <v>68162</v>
      </c>
      <c r="C453" s="185" t="s">
        <v>339</v>
      </c>
      <c r="D453" s="185" t="s">
        <v>303</v>
      </c>
    </row>
    <row r="454" spans="1:4" ht="51">
      <c r="A454" s="183">
        <f>IF((SUM('Раздел 4'!X56:X56)=0),"","Неверно!")</f>
      </c>
      <c r="B454" s="184">
        <v>68162</v>
      </c>
      <c r="C454" s="185" t="s">
        <v>340</v>
      </c>
      <c r="D454" s="185" t="s">
        <v>303</v>
      </c>
    </row>
    <row r="455" spans="1:4" ht="51">
      <c r="A455" s="183">
        <f>IF((SUM('Раздел 4'!Y10:Y10)=0),"","Неверно!")</f>
      </c>
      <c r="B455" s="184">
        <v>68162</v>
      </c>
      <c r="C455" s="185" t="s">
        <v>341</v>
      </c>
      <c r="D455" s="185" t="s">
        <v>303</v>
      </c>
    </row>
    <row r="456" spans="1:4" ht="51">
      <c r="A456" s="183">
        <f>IF((SUM('Раздел 4'!Y11:Y11)=0),"","Неверно!")</f>
      </c>
      <c r="B456" s="184">
        <v>68162</v>
      </c>
      <c r="C456" s="185" t="s">
        <v>342</v>
      </c>
      <c r="D456" s="185" t="s">
        <v>303</v>
      </c>
    </row>
    <row r="457" spans="1:4" ht="51">
      <c r="A457" s="183">
        <f>IF((SUM('Раздел 4'!Y12:Y12)=0),"","Неверно!")</f>
      </c>
      <c r="B457" s="184">
        <v>68162</v>
      </c>
      <c r="C457" s="185" t="s">
        <v>343</v>
      </c>
      <c r="D457" s="185" t="s">
        <v>303</v>
      </c>
    </row>
    <row r="458" spans="1:4" ht="51">
      <c r="A458" s="183">
        <f>IF((SUM('Раздел 4'!Y13:Y13)=0),"","Неверно!")</f>
      </c>
      <c r="B458" s="184">
        <v>68162</v>
      </c>
      <c r="C458" s="185" t="s">
        <v>344</v>
      </c>
      <c r="D458" s="185" t="s">
        <v>303</v>
      </c>
    </row>
    <row r="459" spans="1:4" ht="51">
      <c r="A459" s="183">
        <f>IF((SUM('Раздел 4'!Y14:Y14)=0),"","Неверно!")</f>
      </c>
      <c r="B459" s="184">
        <v>68162</v>
      </c>
      <c r="C459" s="185" t="s">
        <v>345</v>
      </c>
      <c r="D459" s="185" t="s">
        <v>303</v>
      </c>
    </row>
    <row r="460" spans="1:4" ht="51">
      <c r="A460" s="183">
        <f>IF((SUM('Раздел 4'!Y15:Y15)=0),"","Неверно!")</f>
      </c>
      <c r="B460" s="184">
        <v>68162</v>
      </c>
      <c r="C460" s="185" t="s">
        <v>346</v>
      </c>
      <c r="D460" s="185" t="s">
        <v>303</v>
      </c>
    </row>
    <row r="461" spans="1:4" ht="51">
      <c r="A461" s="183">
        <f>IF((SUM('Раздел 4'!Y16:Y16)=0),"","Неверно!")</f>
      </c>
      <c r="B461" s="184">
        <v>68162</v>
      </c>
      <c r="C461" s="185" t="s">
        <v>347</v>
      </c>
      <c r="D461" s="185" t="s">
        <v>303</v>
      </c>
    </row>
    <row r="462" spans="1:4" ht="51">
      <c r="A462" s="183">
        <f>IF((SUM('Раздел 4'!Y17:Y17)=0),"","Неверно!")</f>
      </c>
      <c r="B462" s="184">
        <v>68162</v>
      </c>
      <c r="C462" s="185" t="s">
        <v>348</v>
      </c>
      <c r="D462" s="185" t="s">
        <v>303</v>
      </c>
    </row>
    <row r="463" spans="1:4" ht="51">
      <c r="A463" s="183">
        <f>IF((SUM('Раздел 4'!Y18:Y18)=0),"","Неверно!")</f>
      </c>
      <c r="B463" s="184">
        <v>68162</v>
      </c>
      <c r="C463" s="185" t="s">
        <v>349</v>
      </c>
      <c r="D463" s="185" t="s">
        <v>303</v>
      </c>
    </row>
    <row r="464" spans="1:4" ht="51">
      <c r="A464" s="183">
        <f>IF((SUM('Раздел 4'!Y19:Y19)=0),"","Неверно!")</f>
      </c>
      <c r="B464" s="184">
        <v>68162</v>
      </c>
      <c r="C464" s="185" t="s">
        <v>350</v>
      </c>
      <c r="D464" s="185" t="s">
        <v>303</v>
      </c>
    </row>
    <row r="465" spans="1:4" ht="51">
      <c r="A465" s="183">
        <f>IF((SUM('Раздел 4'!Y20:Y20)=0),"","Неверно!")</f>
      </c>
      <c r="B465" s="184">
        <v>68162</v>
      </c>
      <c r="C465" s="185" t="s">
        <v>351</v>
      </c>
      <c r="D465" s="185" t="s">
        <v>303</v>
      </c>
    </row>
    <row r="466" spans="1:4" ht="51">
      <c r="A466" s="183">
        <f>IF((SUM('Раздел 4'!Y21:Y21)=0),"","Неверно!")</f>
      </c>
      <c r="B466" s="184">
        <v>68162</v>
      </c>
      <c r="C466" s="185" t="s">
        <v>352</v>
      </c>
      <c r="D466" s="185" t="s">
        <v>303</v>
      </c>
    </row>
    <row r="467" spans="1:4" ht="51">
      <c r="A467" s="183">
        <f>IF((SUM('Раздел 4'!Y22:Y22)=0),"","Неверно!")</f>
      </c>
      <c r="B467" s="184">
        <v>68162</v>
      </c>
      <c r="C467" s="185" t="s">
        <v>353</v>
      </c>
      <c r="D467" s="185" t="s">
        <v>303</v>
      </c>
    </row>
    <row r="468" spans="1:4" ht="51">
      <c r="A468" s="183">
        <f>IF((SUM('Раздел 4'!Y23:Y23)=0),"","Неверно!")</f>
      </c>
      <c r="B468" s="184">
        <v>68162</v>
      </c>
      <c r="C468" s="185" t="s">
        <v>354</v>
      </c>
      <c r="D468" s="185" t="s">
        <v>303</v>
      </c>
    </row>
    <row r="469" spans="1:4" ht="51">
      <c r="A469" s="183">
        <f>IF((SUM('Раздел 4'!Y24:Y24)=0),"","Неверно!")</f>
      </c>
      <c r="B469" s="184">
        <v>68162</v>
      </c>
      <c r="C469" s="185" t="s">
        <v>355</v>
      </c>
      <c r="D469" s="185" t="s">
        <v>303</v>
      </c>
    </row>
    <row r="470" spans="1:4" ht="51">
      <c r="A470" s="183">
        <f>IF((SUM('Раздел 4'!Y25:Y25)=0),"","Неверно!")</f>
      </c>
      <c r="B470" s="184">
        <v>68162</v>
      </c>
      <c r="C470" s="185" t="s">
        <v>356</v>
      </c>
      <c r="D470" s="185" t="s">
        <v>303</v>
      </c>
    </row>
    <row r="471" spans="1:4" ht="51">
      <c r="A471" s="183">
        <f>IF((SUM('Раздел 4'!Y26:Y26)=0),"","Неверно!")</f>
      </c>
      <c r="B471" s="184">
        <v>68162</v>
      </c>
      <c r="C471" s="185" t="s">
        <v>357</v>
      </c>
      <c r="D471" s="185" t="s">
        <v>303</v>
      </c>
    </row>
    <row r="472" spans="1:4" ht="51">
      <c r="A472" s="183">
        <f>IF((SUM('Раздел 4'!Y27:Y27)=0),"","Неверно!")</f>
      </c>
      <c r="B472" s="184">
        <v>68162</v>
      </c>
      <c r="C472" s="185" t="s">
        <v>358</v>
      </c>
      <c r="D472" s="185" t="s">
        <v>303</v>
      </c>
    </row>
    <row r="473" spans="1:4" ht="51">
      <c r="A473" s="183">
        <f>IF((SUM('Раздел 4'!Y28:Y28)=0),"","Неверно!")</f>
      </c>
      <c r="B473" s="184">
        <v>68162</v>
      </c>
      <c r="C473" s="185" t="s">
        <v>359</v>
      </c>
      <c r="D473" s="185" t="s">
        <v>303</v>
      </c>
    </row>
    <row r="474" spans="1:4" ht="51">
      <c r="A474" s="183">
        <f>IF((SUM('Раздел 4'!Y29:Y29)=0),"","Неверно!")</f>
      </c>
      <c r="B474" s="184">
        <v>68162</v>
      </c>
      <c r="C474" s="185" t="s">
        <v>360</v>
      </c>
      <c r="D474" s="185" t="s">
        <v>303</v>
      </c>
    </row>
    <row r="475" spans="1:4" ht="51">
      <c r="A475" s="183">
        <f>IF((SUM('Раздел 4'!Y30:Y30)=0),"","Неверно!")</f>
      </c>
      <c r="B475" s="184">
        <v>68162</v>
      </c>
      <c r="C475" s="185" t="s">
        <v>361</v>
      </c>
      <c r="D475" s="185" t="s">
        <v>303</v>
      </c>
    </row>
    <row r="476" spans="1:4" ht="51">
      <c r="A476" s="183">
        <f>IF((SUM('Раздел 4'!Y31:Y31)=0),"","Неверно!")</f>
      </c>
      <c r="B476" s="184">
        <v>68162</v>
      </c>
      <c r="C476" s="185" t="s">
        <v>362</v>
      </c>
      <c r="D476" s="185" t="s">
        <v>303</v>
      </c>
    </row>
    <row r="477" spans="1:4" ht="51">
      <c r="A477" s="183">
        <f>IF((SUM('Раздел 4'!Y32:Y32)=0),"","Неверно!")</f>
      </c>
      <c r="B477" s="184">
        <v>68162</v>
      </c>
      <c r="C477" s="185" t="s">
        <v>952</v>
      </c>
      <c r="D477" s="185" t="s">
        <v>303</v>
      </c>
    </row>
    <row r="478" spans="1:4" ht="51">
      <c r="A478" s="183">
        <f>IF((SUM('Раздел 4'!Y33:Y33)=0),"","Неверно!")</f>
      </c>
      <c r="B478" s="184">
        <v>68162</v>
      </c>
      <c r="C478" s="185" t="s">
        <v>953</v>
      </c>
      <c r="D478" s="185" t="s">
        <v>303</v>
      </c>
    </row>
    <row r="479" spans="1:4" ht="51">
      <c r="A479" s="183">
        <f>IF((SUM('Раздел 4'!Y34:Y34)=0),"","Неверно!")</f>
      </c>
      <c r="B479" s="184">
        <v>68162</v>
      </c>
      <c r="C479" s="185" t="s">
        <v>954</v>
      </c>
      <c r="D479" s="185" t="s">
        <v>303</v>
      </c>
    </row>
    <row r="480" spans="1:4" ht="51">
      <c r="A480" s="183">
        <f>IF((SUM('Раздел 4'!Y35:Y35)=0),"","Неверно!")</f>
      </c>
      <c r="B480" s="184">
        <v>68162</v>
      </c>
      <c r="C480" s="185" t="s">
        <v>955</v>
      </c>
      <c r="D480" s="185" t="s">
        <v>303</v>
      </c>
    </row>
    <row r="481" spans="1:4" ht="51">
      <c r="A481" s="183">
        <f>IF((SUM('Раздел 4'!Y36:Y36)=0),"","Неверно!")</f>
      </c>
      <c r="B481" s="184">
        <v>68162</v>
      </c>
      <c r="C481" s="185" t="s">
        <v>956</v>
      </c>
      <c r="D481" s="185" t="s">
        <v>303</v>
      </c>
    </row>
    <row r="482" spans="1:4" ht="51">
      <c r="A482" s="183">
        <f>IF((SUM('Раздел 4'!Y37:Y37)=0),"","Неверно!")</f>
      </c>
      <c r="B482" s="184">
        <v>68162</v>
      </c>
      <c r="C482" s="185" t="s">
        <v>957</v>
      </c>
      <c r="D482" s="185" t="s">
        <v>303</v>
      </c>
    </row>
    <row r="483" spans="1:4" ht="51">
      <c r="A483" s="183">
        <f>IF((SUM('Раздел 4'!Y38:Y38)=0),"","Неверно!")</f>
      </c>
      <c r="B483" s="184">
        <v>68162</v>
      </c>
      <c r="C483" s="185" t="s">
        <v>958</v>
      </c>
      <c r="D483" s="185" t="s">
        <v>303</v>
      </c>
    </row>
    <row r="484" spans="1:4" ht="51">
      <c r="A484" s="183">
        <f>IF((SUM('Раздел 4'!Y39:Y39)=0),"","Неверно!")</f>
      </c>
      <c r="B484" s="184">
        <v>68162</v>
      </c>
      <c r="C484" s="185" t="s">
        <v>959</v>
      </c>
      <c r="D484" s="185" t="s">
        <v>303</v>
      </c>
    </row>
    <row r="485" spans="1:4" ht="51">
      <c r="A485" s="183">
        <f>IF((SUM('Раздел 4'!Y40:Y40)=0),"","Неверно!")</f>
      </c>
      <c r="B485" s="184">
        <v>68162</v>
      </c>
      <c r="C485" s="185" t="s">
        <v>960</v>
      </c>
      <c r="D485" s="185" t="s">
        <v>303</v>
      </c>
    </row>
    <row r="486" spans="1:4" ht="51">
      <c r="A486" s="183">
        <f>IF((SUM('Раздел 4'!Y41:Y41)=0),"","Неверно!")</f>
      </c>
      <c r="B486" s="184">
        <v>68162</v>
      </c>
      <c r="C486" s="185" t="s">
        <v>961</v>
      </c>
      <c r="D486" s="185" t="s">
        <v>303</v>
      </c>
    </row>
    <row r="487" spans="1:4" ht="51">
      <c r="A487" s="183">
        <f>IF((SUM('Раздел 4'!Y42:Y42)=0),"","Неверно!")</f>
      </c>
      <c r="B487" s="184">
        <v>68162</v>
      </c>
      <c r="C487" s="185" t="s">
        <v>962</v>
      </c>
      <c r="D487" s="185" t="s">
        <v>303</v>
      </c>
    </row>
    <row r="488" spans="1:4" ht="51">
      <c r="A488" s="183">
        <f>IF((SUM('Раздел 4'!Y43:Y43)=0),"","Неверно!")</f>
      </c>
      <c r="B488" s="184">
        <v>68162</v>
      </c>
      <c r="C488" s="185" t="s">
        <v>963</v>
      </c>
      <c r="D488" s="185" t="s">
        <v>303</v>
      </c>
    </row>
    <row r="489" spans="1:4" ht="51">
      <c r="A489" s="183">
        <f>IF((SUM('Раздел 4'!Y44:Y44)=0),"","Неверно!")</f>
      </c>
      <c r="B489" s="184">
        <v>68162</v>
      </c>
      <c r="C489" s="185" t="s">
        <v>964</v>
      </c>
      <c r="D489" s="185" t="s">
        <v>303</v>
      </c>
    </row>
    <row r="490" spans="1:4" ht="51">
      <c r="A490" s="183">
        <f>IF((SUM('Раздел 4'!Y45:Y45)=0),"","Неверно!")</f>
      </c>
      <c r="B490" s="184">
        <v>68162</v>
      </c>
      <c r="C490" s="185" t="s">
        <v>965</v>
      </c>
      <c r="D490" s="185" t="s">
        <v>303</v>
      </c>
    </row>
    <row r="491" spans="1:4" ht="51">
      <c r="A491" s="183">
        <f>IF((SUM('Раздел 4'!Y46:Y46)=0),"","Неверно!")</f>
      </c>
      <c r="B491" s="184">
        <v>68162</v>
      </c>
      <c r="C491" s="185" t="s">
        <v>168</v>
      </c>
      <c r="D491" s="185" t="s">
        <v>303</v>
      </c>
    </row>
    <row r="492" spans="1:4" ht="51">
      <c r="A492" s="183">
        <f>IF((SUM('Раздел 4'!Y47:Y47)=0),"","Неверно!")</f>
      </c>
      <c r="B492" s="184">
        <v>68162</v>
      </c>
      <c r="C492" s="185" t="s">
        <v>966</v>
      </c>
      <c r="D492" s="185" t="s">
        <v>303</v>
      </c>
    </row>
    <row r="493" spans="1:4" ht="51">
      <c r="A493" s="183">
        <f>IF((SUM('Раздел 4'!Y48:Y48)=0),"","Неверно!")</f>
      </c>
      <c r="B493" s="184">
        <v>68162</v>
      </c>
      <c r="C493" s="185" t="s">
        <v>967</v>
      </c>
      <c r="D493" s="185" t="s">
        <v>303</v>
      </c>
    </row>
    <row r="494" spans="1:4" ht="51">
      <c r="A494" s="183">
        <f>IF((SUM('Раздел 4'!Y49:Y49)=0),"","Неверно!")</f>
      </c>
      <c r="B494" s="184">
        <v>68162</v>
      </c>
      <c r="C494" s="185" t="s">
        <v>968</v>
      </c>
      <c r="D494" s="185" t="s">
        <v>303</v>
      </c>
    </row>
    <row r="495" spans="1:4" ht="51">
      <c r="A495" s="183">
        <f>IF((SUM('Раздел 4'!Y50:Y50)=0),"","Неверно!")</f>
      </c>
      <c r="B495" s="184">
        <v>68162</v>
      </c>
      <c r="C495" s="185" t="s">
        <v>969</v>
      </c>
      <c r="D495" s="185" t="s">
        <v>303</v>
      </c>
    </row>
    <row r="496" spans="1:4" ht="51">
      <c r="A496" s="183">
        <f>IF((SUM('Раздел 4'!Y51:Y51)=0),"","Неверно!")</f>
      </c>
      <c r="B496" s="184">
        <v>68162</v>
      </c>
      <c r="C496" s="185" t="s">
        <v>970</v>
      </c>
      <c r="D496" s="185" t="s">
        <v>303</v>
      </c>
    </row>
    <row r="497" spans="1:4" ht="51">
      <c r="A497" s="183">
        <f>IF((SUM('Раздел 4'!Y52:Y52)=0),"","Неверно!")</f>
      </c>
      <c r="B497" s="184">
        <v>68162</v>
      </c>
      <c r="C497" s="185" t="s">
        <v>971</v>
      </c>
      <c r="D497" s="185" t="s">
        <v>303</v>
      </c>
    </row>
    <row r="498" spans="1:4" ht="51">
      <c r="A498" s="183">
        <f>IF((SUM('Раздел 4'!Y53:Y53)=0),"","Неверно!")</f>
      </c>
      <c r="B498" s="184">
        <v>68162</v>
      </c>
      <c r="C498" s="185" t="s">
        <v>972</v>
      </c>
      <c r="D498" s="185" t="s">
        <v>303</v>
      </c>
    </row>
    <row r="499" spans="1:4" ht="51">
      <c r="A499" s="183">
        <f>IF((SUM('Раздел 4'!Y54:Y54)=0),"","Неверно!")</f>
      </c>
      <c r="B499" s="184">
        <v>68162</v>
      </c>
      <c r="C499" s="185" t="s">
        <v>973</v>
      </c>
      <c r="D499" s="185" t="s">
        <v>303</v>
      </c>
    </row>
    <row r="500" spans="1:4" ht="51">
      <c r="A500" s="183">
        <f>IF((SUM('Раздел 4'!Y55:Y55)=0),"","Неверно!")</f>
      </c>
      <c r="B500" s="184">
        <v>68162</v>
      </c>
      <c r="C500" s="185" t="s">
        <v>974</v>
      </c>
      <c r="D500" s="185" t="s">
        <v>303</v>
      </c>
    </row>
    <row r="501" spans="1:4" ht="51">
      <c r="A501" s="183">
        <f>IF((SUM('Раздел 4'!Y56:Y56)=0),"","Неверно!")</f>
      </c>
      <c r="B501" s="184">
        <v>68162</v>
      </c>
      <c r="C501" s="185" t="s">
        <v>975</v>
      </c>
      <c r="D501" s="185" t="s">
        <v>303</v>
      </c>
    </row>
    <row r="502" spans="1:4" ht="25.5">
      <c r="A502" s="183">
        <f>IF((SUM('Разделы 1, 2, 3'!K22:K22)=0),"","Неверно!")</f>
      </c>
      <c r="B502" s="184">
        <v>68163</v>
      </c>
      <c r="C502" s="185" t="s">
        <v>976</v>
      </c>
      <c r="D502" s="185" t="s">
        <v>977</v>
      </c>
    </row>
    <row r="503" spans="1:4" ht="25.5">
      <c r="A503" s="183">
        <f>IF((SUM('Разделы 1, 2, 3'!L22:L22)=0),"","Неверно!")</f>
      </c>
      <c r="B503" s="184">
        <v>68163</v>
      </c>
      <c r="C503" s="185" t="s">
        <v>978</v>
      </c>
      <c r="D503" s="185" t="s">
        <v>977</v>
      </c>
    </row>
    <row r="504" spans="1:4" ht="25.5">
      <c r="A504" s="183">
        <f>IF((SUM('Разделы 1, 2, 3'!M22:M22)=0),"","Неверно!")</f>
      </c>
      <c r="B504" s="184">
        <v>68163</v>
      </c>
      <c r="C504" s="185" t="s">
        <v>979</v>
      </c>
      <c r="D504" s="185" t="s">
        <v>977</v>
      </c>
    </row>
    <row r="505" spans="1:4" ht="25.5">
      <c r="A505" s="183">
        <f>IF((SUM('Разделы 5, 6, 7, 8'!E11:E11)&lt;=SUM('Разделы 5, 6, 7, 8'!E10:E10)),"","Неверно!")</f>
      </c>
      <c r="B505" s="184">
        <v>68165</v>
      </c>
      <c r="C505" s="185" t="s">
        <v>980</v>
      </c>
      <c r="D505" s="185" t="s">
        <v>401</v>
      </c>
    </row>
    <row r="506" spans="1:4" ht="25.5">
      <c r="A506" s="183">
        <f>IF((SUM('Разделы 5, 6, 7, 8'!E8:E8)&lt;=SUM('Раздел 4'!Z44:Z44)),"","Неверно!")</f>
      </c>
      <c r="B506" s="184">
        <v>68166</v>
      </c>
      <c r="C506" s="185" t="s">
        <v>402</v>
      </c>
      <c r="D506" s="185" t="s">
        <v>403</v>
      </c>
    </row>
    <row r="507" spans="1:4" ht="25.5">
      <c r="A507" s="183">
        <f>IF((SUM('Разделы 5, 6, 7, 8'!E9:E9)&lt;=SUM('Раздел 4'!Z44:Z44)),"","Неверно!")</f>
      </c>
      <c r="B507" s="184">
        <v>68166</v>
      </c>
      <c r="C507" s="185" t="s">
        <v>404</v>
      </c>
      <c r="D507" s="185" t="s">
        <v>403</v>
      </c>
    </row>
    <row r="508" spans="1:4" ht="25.5">
      <c r="A508" s="183">
        <f>IF((SUM('Разделы 5, 6, 7, 8'!E10:E10)&lt;=SUM('Раздел 4'!Z44:Z44)),"","Неверно!")</f>
      </c>
      <c r="B508" s="184">
        <v>68166</v>
      </c>
      <c r="C508" s="185" t="s">
        <v>405</v>
      </c>
      <c r="D508" s="185" t="s">
        <v>403</v>
      </c>
    </row>
    <row r="509" spans="1:4" ht="25.5">
      <c r="A509" s="183">
        <f>IF((SUM('Разделы 5, 6, 7, 8'!E11:E11)&lt;=SUM('Раздел 4'!Z44:Z44)),"","Неверно!")</f>
      </c>
      <c r="B509" s="184">
        <v>68166</v>
      </c>
      <c r="C509" s="185" t="s">
        <v>406</v>
      </c>
      <c r="D509" s="185" t="s">
        <v>403</v>
      </c>
    </row>
    <row r="510" spans="1:4" ht="25.5">
      <c r="A510" s="183">
        <f>IF((SUM('Разделы 5, 6, 7, 8'!E12:E12)&lt;=SUM('Раздел 4'!Z44:Z44)),"","Неверно!")</f>
      </c>
      <c r="B510" s="184">
        <v>68166</v>
      </c>
      <c r="C510" s="185" t="s">
        <v>407</v>
      </c>
      <c r="D510" s="185" t="s">
        <v>403</v>
      </c>
    </row>
    <row r="511" spans="1:4" ht="25.5">
      <c r="A511" s="183">
        <f>IF((SUM('Разделы 5, 6, 7, 8'!E13:E13)&lt;=SUM('Раздел 4'!Z44:Z44)),"","Неверно!")</f>
      </c>
      <c r="B511" s="184">
        <v>68166</v>
      </c>
      <c r="C511" s="185" t="s">
        <v>408</v>
      </c>
      <c r="D511" s="185" t="s">
        <v>403</v>
      </c>
    </row>
    <row r="512" spans="1:4" ht="25.5">
      <c r="A512" s="183">
        <f>IF((SUM('Разделы 5, 6, 7, 8'!E7:E7)&lt;=SUM('Раздел 4'!V44:V44)),"","Неверно!")</f>
      </c>
      <c r="B512" s="184">
        <v>68167</v>
      </c>
      <c r="C512" s="185" t="s">
        <v>409</v>
      </c>
      <c r="D512" s="185" t="s">
        <v>410</v>
      </c>
    </row>
    <row r="513" spans="1:4" ht="25.5">
      <c r="A513" s="183">
        <f>IF((SUM('Разделы 5, 6, 7, 8'!E6:E6)&lt;=SUM('Раздел 4'!M44:M44)),"","Неверно!")</f>
      </c>
      <c r="B513" s="184">
        <v>68168</v>
      </c>
      <c r="C513" s="185" t="s">
        <v>411</v>
      </c>
      <c r="D513" s="185" t="s">
        <v>412</v>
      </c>
    </row>
    <row r="514" spans="1:4" ht="25.5">
      <c r="A514" s="183">
        <f>IF((SUM('Разделы 5, 6, 7, 8'!E5:E5)&lt;=SUM('Раздел 4'!K44:K44)),"","Неверно!")</f>
      </c>
      <c r="B514" s="184">
        <v>68169</v>
      </c>
      <c r="C514" s="185" t="s">
        <v>413</v>
      </c>
      <c r="D514" s="185" t="s">
        <v>414</v>
      </c>
    </row>
    <row r="515" spans="1:4" ht="25.5">
      <c r="A515" s="183">
        <f>IF((SUM('Раздел 4'!F47:F47)&lt;=SUM('Раздел 4'!F44:F44)),"","Неверно!")</f>
      </c>
      <c r="B515" s="184">
        <v>68170</v>
      </c>
      <c r="C515" s="185" t="s">
        <v>415</v>
      </c>
      <c r="D515" s="185" t="s">
        <v>1006</v>
      </c>
    </row>
    <row r="516" spans="1:4" ht="25.5">
      <c r="A516" s="183">
        <f>IF((SUM('Раздел 4'!G47:G47)&lt;=SUM('Раздел 4'!G44:G44)),"","Неверно!")</f>
      </c>
      <c r="B516" s="184">
        <v>68170</v>
      </c>
      <c r="C516" s="185" t="s">
        <v>1007</v>
      </c>
      <c r="D516" s="185" t="s">
        <v>1006</v>
      </c>
    </row>
    <row r="517" spans="1:4" ht="25.5">
      <c r="A517" s="183">
        <f>IF((SUM('Раздел 4'!H47:H47)&lt;=SUM('Раздел 4'!H44:H44)),"","Неверно!")</f>
      </c>
      <c r="B517" s="184">
        <v>68170</v>
      </c>
      <c r="C517" s="185" t="s">
        <v>1008</v>
      </c>
      <c r="D517" s="185" t="s">
        <v>1006</v>
      </c>
    </row>
    <row r="518" spans="1:4" ht="25.5">
      <c r="A518" s="183">
        <f>IF((SUM('Раздел 4'!I47:I47)&lt;=SUM('Раздел 4'!I44:I44)),"","Неверно!")</f>
      </c>
      <c r="B518" s="184">
        <v>68170</v>
      </c>
      <c r="C518" s="185" t="s">
        <v>1009</v>
      </c>
      <c r="D518" s="185" t="s">
        <v>1006</v>
      </c>
    </row>
    <row r="519" spans="1:4" ht="25.5">
      <c r="A519" s="183">
        <f>IF((SUM('Раздел 4'!J47:J47)&lt;=SUM('Раздел 4'!J44:J44)),"","Неверно!")</f>
      </c>
      <c r="B519" s="184">
        <v>68170</v>
      </c>
      <c r="C519" s="185" t="s">
        <v>1010</v>
      </c>
      <c r="D519" s="185" t="s">
        <v>1006</v>
      </c>
    </row>
    <row r="520" spans="1:4" ht="25.5">
      <c r="A520" s="183">
        <f>IF((SUM('Раздел 4'!K47:K47)&lt;=SUM('Раздел 4'!K44:K44)),"","Неверно!")</f>
      </c>
      <c r="B520" s="184">
        <v>68170</v>
      </c>
      <c r="C520" s="185" t="s">
        <v>1011</v>
      </c>
      <c r="D520" s="185" t="s">
        <v>1006</v>
      </c>
    </row>
    <row r="521" spans="1:4" ht="25.5">
      <c r="A521" s="183">
        <f>IF((SUM('Раздел 4'!L47:L47)&lt;=SUM('Раздел 4'!L44:L44)),"","Неверно!")</f>
      </c>
      <c r="B521" s="184">
        <v>68170</v>
      </c>
      <c r="C521" s="185" t="s">
        <v>1012</v>
      </c>
      <c r="D521" s="185" t="s">
        <v>1006</v>
      </c>
    </row>
    <row r="522" spans="1:4" ht="25.5">
      <c r="A522" s="183">
        <f>IF((SUM('Раздел 4'!M47:M47)&lt;=SUM('Раздел 4'!M44:M44)),"","Неверно!")</f>
      </c>
      <c r="B522" s="184">
        <v>68170</v>
      </c>
      <c r="C522" s="185" t="s">
        <v>1013</v>
      </c>
      <c r="D522" s="185" t="s">
        <v>1006</v>
      </c>
    </row>
    <row r="523" spans="1:4" ht="25.5">
      <c r="A523" s="183">
        <f>IF((SUM('Раздел 4'!N47:N47)&lt;=SUM('Раздел 4'!N44:N44)),"","Неверно!")</f>
      </c>
      <c r="B523" s="184">
        <v>68170</v>
      </c>
      <c r="C523" s="185" t="s">
        <v>1014</v>
      </c>
      <c r="D523" s="185" t="s">
        <v>1006</v>
      </c>
    </row>
    <row r="524" spans="1:4" ht="25.5">
      <c r="A524" s="183">
        <f>IF((SUM('Раздел 4'!O47:O47)&lt;=SUM('Раздел 4'!O44:O44)),"","Неверно!")</f>
      </c>
      <c r="B524" s="184">
        <v>68170</v>
      </c>
      <c r="C524" s="185" t="s">
        <v>1015</v>
      </c>
      <c r="D524" s="185" t="s">
        <v>1006</v>
      </c>
    </row>
    <row r="525" spans="1:4" ht="25.5">
      <c r="A525" s="183">
        <f>IF((SUM('Раздел 4'!P47:P47)&lt;=SUM('Раздел 4'!P44:P44)),"","Неверно!")</f>
      </c>
      <c r="B525" s="184">
        <v>68170</v>
      </c>
      <c r="C525" s="185" t="s">
        <v>1016</v>
      </c>
      <c r="D525" s="185" t="s">
        <v>1006</v>
      </c>
    </row>
    <row r="526" spans="1:4" ht="25.5">
      <c r="A526" s="183">
        <f>IF((SUM('Раздел 4'!Q47:Q47)&lt;=SUM('Раздел 4'!Q44:Q44)),"","Неверно!")</f>
      </c>
      <c r="B526" s="184">
        <v>68170</v>
      </c>
      <c r="C526" s="185" t="s">
        <v>1017</v>
      </c>
      <c r="D526" s="185" t="s">
        <v>1006</v>
      </c>
    </row>
    <row r="527" spans="1:4" ht="25.5">
      <c r="A527" s="183">
        <f>IF((SUM('Раздел 4'!R47:R47)&lt;=SUM('Раздел 4'!R44:R44)),"","Неверно!")</f>
      </c>
      <c r="B527" s="184">
        <v>68170</v>
      </c>
      <c r="C527" s="185" t="s">
        <v>1018</v>
      </c>
      <c r="D527" s="185" t="s">
        <v>1006</v>
      </c>
    </row>
    <row r="528" spans="1:4" ht="25.5">
      <c r="A528" s="183">
        <f>IF((SUM('Раздел 4'!S47:S47)&lt;=SUM('Раздел 4'!S44:S44)),"","Неверно!")</f>
      </c>
      <c r="B528" s="184">
        <v>68170</v>
      </c>
      <c r="C528" s="185" t="s">
        <v>1019</v>
      </c>
      <c r="D528" s="185" t="s">
        <v>1006</v>
      </c>
    </row>
    <row r="529" spans="1:4" ht="25.5">
      <c r="A529" s="183">
        <f>IF((SUM('Раздел 4'!T47:T47)&lt;=SUM('Раздел 4'!T44:T44)),"","Неверно!")</f>
      </c>
      <c r="B529" s="184">
        <v>68170</v>
      </c>
      <c r="C529" s="185" t="s">
        <v>1020</v>
      </c>
      <c r="D529" s="185" t="s">
        <v>1006</v>
      </c>
    </row>
    <row r="530" spans="1:4" ht="25.5">
      <c r="A530" s="183">
        <f>IF((SUM('Раздел 4'!U47:U47)&lt;=SUM('Раздел 4'!U44:U44)),"","Неверно!")</f>
      </c>
      <c r="B530" s="184">
        <v>68170</v>
      </c>
      <c r="C530" s="185" t="s">
        <v>445</v>
      </c>
      <c r="D530" s="185" t="s">
        <v>1006</v>
      </c>
    </row>
    <row r="531" spans="1:4" ht="25.5">
      <c r="A531" s="183">
        <f>IF((SUM('Раздел 4'!V47:V47)&lt;=SUM('Раздел 4'!V44:V44)),"","Неверно!")</f>
      </c>
      <c r="B531" s="184">
        <v>68170</v>
      </c>
      <c r="C531" s="185" t="s">
        <v>446</v>
      </c>
      <c r="D531" s="185" t="s">
        <v>1006</v>
      </c>
    </row>
    <row r="532" spans="1:4" ht="25.5">
      <c r="A532" s="183">
        <f>IF((SUM('Раздел 4'!W47:W47)&lt;=SUM('Раздел 4'!W44:W44)),"","Неверно!")</f>
      </c>
      <c r="B532" s="184">
        <v>68170</v>
      </c>
      <c r="C532" s="185" t="s">
        <v>447</v>
      </c>
      <c r="D532" s="185" t="s">
        <v>1006</v>
      </c>
    </row>
    <row r="533" spans="1:4" ht="25.5">
      <c r="A533" s="183">
        <f>IF((SUM('Раздел 4'!X47:X47)&lt;=SUM('Раздел 4'!X44:X44)),"","Неверно!")</f>
      </c>
      <c r="B533" s="184">
        <v>68170</v>
      </c>
      <c r="C533" s="185" t="s">
        <v>448</v>
      </c>
      <c r="D533" s="185" t="s">
        <v>1006</v>
      </c>
    </row>
    <row r="534" spans="1:4" ht="25.5">
      <c r="A534" s="183">
        <f>IF((SUM('Раздел 4'!Y47:Y47)&lt;=SUM('Раздел 4'!Y44:Y44)),"","Неверно!")</f>
      </c>
      <c r="B534" s="184">
        <v>68170</v>
      </c>
      <c r="C534" s="185" t="s">
        <v>449</v>
      </c>
      <c r="D534" s="185" t="s">
        <v>1006</v>
      </c>
    </row>
    <row r="535" spans="1:4" ht="25.5">
      <c r="A535" s="183">
        <f>IF((SUM('Раздел 4'!Z47:Z47)&lt;=SUM('Раздел 4'!Z44:Z44)),"","Неверно!")</f>
      </c>
      <c r="B535" s="184">
        <v>68170</v>
      </c>
      <c r="C535" s="185" t="s">
        <v>450</v>
      </c>
      <c r="D535" s="185" t="s">
        <v>1006</v>
      </c>
    </row>
    <row r="536" spans="1:4" ht="25.5">
      <c r="A536" s="183">
        <f>IF((SUM('Раздел 4'!AA47:AA47)&lt;=SUM('Раздел 4'!AA44:AA44)),"","Неверно!")</f>
      </c>
      <c r="B536" s="184">
        <v>68170</v>
      </c>
      <c r="C536" s="185" t="s">
        <v>451</v>
      </c>
      <c r="D536" s="185" t="s">
        <v>1006</v>
      </c>
    </row>
    <row r="537" spans="1:4" ht="25.5">
      <c r="A537" s="183">
        <f>IF((SUM('Раздел 4'!F45:F45)&lt;=SUM('Раздел 4'!F44:F44)),"","Неверно!")</f>
      </c>
      <c r="B537" s="184">
        <v>68171</v>
      </c>
      <c r="C537" s="185" t="s">
        <v>452</v>
      </c>
      <c r="D537" s="185" t="s">
        <v>453</v>
      </c>
    </row>
    <row r="538" spans="1:4" ht="25.5">
      <c r="A538" s="183">
        <f>IF((SUM('Раздел 4'!G45:G45)&lt;=SUM('Раздел 4'!G44:G44)),"","Неверно!")</f>
      </c>
      <c r="B538" s="184">
        <v>68171</v>
      </c>
      <c r="C538" s="185" t="s">
        <v>454</v>
      </c>
      <c r="D538" s="185" t="s">
        <v>453</v>
      </c>
    </row>
    <row r="539" spans="1:4" ht="25.5">
      <c r="A539" s="183">
        <f>IF((SUM('Раздел 4'!H45:H45)&lt;=SUM('Раздел 4'!H44:H44)),"","Неверно!")</f>
      </c>
      <c r="B539" s="184">
        <v>68171</v>
      </c>
      <c r="C539" s="185" t="s">
        <v>455</v>
      </c>
      <c r="D539" s="185" t="s">
        <v>453</v>
      </c>
    </row>
    <row r="540" spans="1:4" ht="25.5">
      <c r="A540" s="183">
        <f>IF((SUM('Раздел 4'!I45:I45)&lt;=SUM('Раздел 4'!I44:I44)),"","Неверно!")</f>
      </c>
      <c r="B540" s="184">
        <v>68171</v>
      </c>
      <c r="C540" s="185" t="s">
        <v>456</v>
      </c>
      <c r="D540" s="185" t="s">
        <v>453</v>
      </c>
    </row>
    <row r="541" spans="1:4" ht="25.5">
      <c r="A541" s="183">
        <f>IF((SUM('Раздел 4'!J45:J45)&lt;=SUM('Раздел 4'!J44:J44)),"","Неверно!")</f>
      </c>
      <c r="B541" s="184">
        <v>68171</v>
      </c>
      <c r="C541" s="185" t="s">
        <v>457</v>
      </c>
      <c r="D541" s="185" t="s">
        <v>453</v>
      </c>
    </row>
    <row r="542" spans="1:4" ht="25.5">
      <c r="A542" s="183">
        <f>IF((SUM('Раздел 4'!K45:K45)&lt;=SUM('Раздел 4'!K44:K44)),"","Неверно!")</f>
      </c>
      <c r="B542" s="184">
        <v>68171</v>
      </c>
      <c r="C542" s="185" t="s">
        <v>458</v>
      </c>
      <c r="D542" s="185" t="s">
        <v>453</v>
      </c>
    </row>
    <row r="543" spans="1:4" ht="25.5">
      <c r="A543" s="183">
        <f>IF((SUM('Раздел 4'!L45:L45)&lt;=SUM('Раздел 4'!L44:L44)),"","Неверно!")</f>
      </c>
      <c r="B543" s="184">
        <v>68171</v>
      </c>
      <c r="C543" s="185" t="s">
        <v>459</v>
      </c>
      <c r="D543" s="185" t="s">
        <v>453</v>
      </c>
    </row>
    <row r="544" spans="1:4" ht="25.5">
      <c r="A544" s="183">
        <f>IF((SUM('Раздел 4'!M45:M45)&lt;=SUM('Раздел 4'!M44:M44)),"","Неверно!")</f>
      </c>
      <c r="B544" s="184">
        <v>68171</v>
      </c>
      <c r="C544" s="185" t="s">
        <v>1038</v>
      </c>
      <c r="D544" s="185" t="s">
        <v>453</v>
      </c>
    </row>
    <row r="545" spans="1:4" ht="25.5">
      <c r="A545" s="183">
        <f>IF((SUM('Раздел 4'!N45:N45)&lt;=SUM('Раздел 4'!N44:N44)),"","Неверно!")</f>
      </c>
      <c r="B545" s="184">
        <v>68171</v>
      </c>
      <c r="C545" s="185" t="s">
        <v>1039</v>
      </c>
      <c r="D545" s="185" t="s">
        <v>453</v>
      </c>
    </row>
    <row r="546" spans="1:4" ht="25.5">
      <c r="A546" s="183">
        <f>IF((SUM('Раздел 4'!O45:O45)&lt;=SUM('Раздел 4'!O44:O44)),"","Неверно!")</f>
      </c>
      <c r="B546" s="184">
        <v>68171</v>
      </c>
      <c r="C546" s="185" t="s">
        <v>1040</v>
      </c>
      <c r="D546" s="185" t="s">
        <v>453</v>
      </c>
    </row>
    <row r="547" spans="1:4" ht="25.5">
      <c r="A547" s="183">
        <f>IF((SUM('Раздел 4'!P45:P45)&lt;=SUM('Раздел 4'!P44:P44)),"","Неверно!")</f>
      </c>
      <c r="B547" s="184">
        <v>68171</v>
      </c>
      <c r="C547" s="185" t="s">
        <v>1041</v>
      </c>
      <c r="D547" s="185" t="s">
        <v>453</v>
      </c>
    </row>
    <row r="548" spans="1:4" ht="25.5">
      <c r="A548" s="183">
        <f>IF((SUM('Раздел 4'!Q45:Q45)&lt;=SUM('Раздел 4'!Q44:Q44)),"","Неверно!")</f>
      </c>
      <c r="B548" s="184">
        <v>68171</v>
      </c>
      <c r="C548" s="185" t="s">
        <v>1042</v>
      </c>
      <c r="D548" s="185" t="s">
        <v>453</v>
      </c>
    </row>
    <row r="549" spans="1:4" ht="25.5">
      <c r="A549" s="183">
        <f>IF((SUM('Раздел 4'!R45:R45)&lt;=SUM('Раздел 4'!R44:R44)),"","Неверно!")</f>
      </c>
      <c r="B549" s="184">
        <v>68171</v>
      </c>
      <c r="C549" s="185" t="s">
        <v>1043</v>
      </c>
      <c r="D549" s="185" t="s">
        <v>453</v>
      </c>
    </row>
    <row r="550" spans="1:4" ht="25.5">
      <c r="A550" s="183">
        <f>IF((SUM('Раздел 4'!S45:S45)&lt;=SUM('Раздел 4'!S44:S44)),"","Неверно!")</f>
      </c>
      <c r="B550" s="184">
        <v>68171</v>
      </c>
      <c r="C550" s="185" t="s">
        <v>1044</v>
      </c>
      <c r="D550" s="185" t="s">
        <v>453</v>
      </c>
    </row>
    <row r="551" spans="1:4" ht="25.5">
      <c r="A551" s="183">
        <f>IF((SUM('Раздел 4'!T45:T45)&lt;=SUM('Раздел 4'!T44:T44)),"","Неверно!")</f>
      </c>
      <c r="B551" s="184">
        <v>68171</v>
      </c>
      <c r="C551" s="185" t="s">
        <v>1045</v>
      </c>
      <c r="D551" s="185" t="s">
        <v>453</v>
      </c>
    </row>
    <row r="552" spans="1:4" ht="25.5">
      <c r="A552" s="183">
        <f>IF((SUM('Раздел 4'!U45:U45)&lt;=SUM('Раздел 4'!U44:U44)),"","Неверно!")</f>
      </c>
      <c r="B552" s="184">
        <v>68171</v>
      </c>
      <c r="C552" s="185" t="s">
        <v>1046</v>
      </c>
      <c r="D552" s="185" t="s">
        <v>453</v>
      </c>
    </row>
    <row r="553" spans="1:4" ht="25.5">
      <c r="A553" s="183">
        <f>IF((SUM('Раздел 4'!V45:V45)&lt;=SUM('Раздел 4'!V44:V44)),"","Неверно!")</f>
      </c>
      <c r="B553" s="184">
        <v>68171</v>
      </c>
      <c r="C553" s="185" t="s">
        <v>1047</v>
      </c>
      <c r="D553" s="185" t="s">
        <v>453</v>
      </c>
    </row>
    <row r="554" spans="1:4" ht="25.5">
      <c r="A554" s="183">
        <f>IF((SUM('Раздел 4'!W45:W45)&lt;=SUM('Раздел 4'!W44:W44)),"","Неверно!")</f>
      </c>
      <c r="B554" s="184">
        <v>68171</v>
      </c>
      <c r="C554" s="185" t="s">
        <v>1048</v>
      </c>
      <c r="D554" s="185" t="s">
        <v>453</v>
      </c>
    </row>
    <row r="555" spans="1:4" ht="25.5">
      <c r="A555" s="183">
        <f>IF((SUM('Раздел 4'!X45:X45)&lt;=SUM('Раздел 4'!X44:X44)),"","Неверно!")</f>
      </c>
      <c r="B555" s="184">
        <v>68171</v>
      </c>
      <c r="C555" s="185" t="s">
        <v>1049</v>
      </c>
      <c r="D555" s="185" t="s">
        <v>453</v>
      </c>
    </row>
    <row r="556" spans="1:4" ht="25.5">
      <c r="A556" s="183">
        <f>IF((SUM('Раздел 4'!Y45:Y45)&lt;=SUM('Раздел 4'!Y44:Y44)),"","Неверно!")</f>
      </c>
      <c r="B556" s="184">
        <v>68171</v>
      </c>
      <c r="C556" s="185" t="s">
        <v>1050</v>
      </c>
      <c r="D556" s="185" t="s">
        <v>453</v>
      </c>
    </row>
    <row r="557" spans="1:4" ht="25.5">
      <c r="A557" s="183">
        <f>IF((SUM('Раздел 4'!Z45:Z45)&lt;=SUM('Раздел 4'!Z44:Z44)),"","Неверно!")</f>
      </c>
      <c r="B557" s="184">
        <v>68171</v>
      </c>
      <c r="C557" s="185" t="s">
        <v>1051</v>
      </c>
      <c r="D557" s="185" t="s">
        <v>453</v>
      </c>
    </row>
    <row r="558" spans="1:4" ht="25.5">
      <c r="A558" s="183">
        <f>IF((SUM('Раздел 4'!AA45:AA45)&lt;=SUM('Раздел 4'!AA44:AA44)),"","Неверно!")</f>
      </c>
      <c r="B558" s="184">
        <v>68171</v>
      </c>
      <c r="C558" s="185" t="s">
        <v>1052</v>
      </c>
      <c r="D558" s="185" t="s">
        <v>453</v>
      </c>
    </row>
    <row r="559" spans="1:4" ht="25.5">
      <c r="A559" s="183">
        <f>IF((SUM('Раздел 4'!F44:F44)=SUM('Раздел 4'!F10:F43)),"","Неверно!")</f>
      </c>
      <c r="B559" s="184">
        <v>68172</v>
      </c>
      <c r="C559" s="185" t="s">
        <v>1053</v>
      </c>
      <c r="D559" s="185" t="s">
        <v>1054</v>
      </c>
    </row>
    <row r="560" spans="1:4" ht="25.5">
      <c r="A560" s="183">
        <f>IF((SUM('Раздел 4'!G44:G44)=SUM('Раздел 4'!G10:G43)),"","Неверно!")</f>
      </c>
      <c r="B560" s="184">
        <v>68172</v>
      </c>
      <c r="C560" s="185" t="s">
        <v>487</v>
      </c>
      <c r="D560" s="185" t="s">
        <v>1054</v>
      </c>
    </row>
    <row r="561" spans="1:4" ht="25.5">
      <c r="A561" s="183">
        <f>IF((SUM('Раздел 4'!H44:H44)=SUM('Раздел 4'!H10:H43)),"","Неверно!")</f>
      </c>
      <c r="B561" s="184">
        <v>68172</v>
      </c>
      <c r="C561" s="185" t="s">
        <v>488</v>
      </c>
      <c r="D561" s="185" t="s">
        <v>1054</v>
      </c>
    </row>
    <row r="562" spans="1:4" ht="25.5">
      <c r="A562" s="183">
        <f>IF((SUM('Раздел 4'!I44:I44)=SUM('Раздел 4'!I10:I43)),"","Неверно!")</f>
      </c>
      <c r="B562" s="184">
        <v>68172</v>
      </c>
      <c r="C562" s="185" t="s">
        <v>489</v>
      </c>
      <c r="D562" s="185" t="s">
        <v>1054</v>
      </c>
    </row>
    <row r="563" spans="1:4" ht="25.5">
      <c r="A563" s="183">
        <f>IF((SUM('Раздел 4'!J44:J44)=SUM('Раздел 4'!J10:J43)),"","Неверно!")</f>
      </c>
      <c r="B563" s="184">
        <v>68172</v>
      </c>
      <c r="C563" s="185" t="s">
        <v>490</v>
      </c>
      <c r="D563" s="185" t="s">
        <v>1054</v>
      </c>
    </row>
    <row r="564" spans="1:4" ht="25.5">
      <c r="A564" s="183">
        <f>IF((SUM('Раздел 4'!K44:K44)=SUM('Раздел 4'!K10:K43)),"","Неверно!")</f>
      </c>
      <c r="B564" s="184">
        <v>68172</v>
      </c>
      <c r="C564" s="185" t="s">
        <v>491</v>
      </c>
      <c r="D564" s="185" t="s">
        <v>1054</v>
      </c>
    </row>
    <row r="565" spans="1:4" ht="25.5">
      <c r="A565" s="183">
        <f>IF((SUM('Раздел 4'!L44:L44)=SUM('Раздел 4'!L10:L43)),"","Неверно!")</f>
      </c>
      <c r="B565" s="184">
        <v>68172</v>
      </c>
      <c r="C565" s="185" t="s">
        <v>492</v>
      </c>
      <c r="D565" s="185" t="s">
        <v>1054</v>
      </c>
    </row>
    <row r="566" spans="1:4" ht="25.5">
      <c r="A566" s="183">
        <f>IF((SUM('Раздел 4'!M44:M44)=SUM('Раздел 4'!M10:M43)),"","Неверно!")</f>
      </c>
      <c r="B566" s="184">
        <v>68172</v>
      </c>
      <c r="C566" s="185" t="s">
        <v>493</v>
      </c>
      <c r="D566" s="185" t="s">
        <v>1054</v>
      </c>
    </row>
    <row r="567" spans="1:4" ht="25.5">
      <c r="A567" s="183">
        <f>IF((SUM('Раздел 4'!N44:N44)=SUM('Раздел 4'!N10:N43)),"","Неверно!")</f>
      </c>
      <c r="B567" s="184">
        <v>68172</v>
      </c>
      <c r="C567" s="185" t="s">
        <v>494</v>
      </c>
      <c r="D567" s="185" t="s">
        <v>1054</v>
      </c>
    </row>
    <row r="568" spans="1:4" ht="25.5">
      <c r="A568" s="183">
        <f>IF((SUM('Раздел 4'!O44:O44)=SUM('Раздел 4'!O10:O43)),"","Неверно!")</f>
      </c>
      <c r="B568" s="184">
        <v>68172</v>
      </c>
      <c r="C568" s="185" t="s">
        <v>495</v>
      </c>
      <c r="D568" s="185" t="s">
        <v>1054</v>
      </c>
    </row>
    <row r="569" spans="1:4" ht="25.5">
      <c r="A569" s="183">
        <f>IF((SUM('Раздел 4'!P44:P44)=SUM('Раздел 4'!P10:P43)),"","Неверно!")</f>
      </c>
      <c r="B569" s="184">
        <v>68172</v>
      </c>
      <c r="C569" s="185" t="s">
        <v>496</v>
      </c>
      <c r="D569" s="185" t="s">
        <v>1054</v>
      </c>
    </row>
    <row r="570" spans="1:4" ht="25.5">
      <c r="A570" s="183">
        <f>IF((SUM('Раздел 4'!Q44:Q44)=SUM('Раздел 4'!Q10:Q43)),"","Неверно!")</f>
      </c>
      <c r="B570" s="184">
        <v>68172</v>
      </c>
      <c r="C570" s="185" t="s">
        <v>497</v>
      </c>
      <c r="D570" s="185" t="s">
        <v>1054</v>
      </c>
    </row>
    <row r="571" spans="1:4" ht="25.5">
      <c r="A571" s="183">
        <f>IF((SUM('Раздел 4'!R44:R44)=SUM('Раздел 4'!R10:R43)),"","Неверно!")</f>
      </c>
      <c r="B571" s="184">
        <v>68172</v>
      </c>
      <c r="C571" s="185" t="s">
        <v>1073</v>
      </c>
      <c r="D571" s="185" t="s">
        <v>1054</v>
      </c>
    </row>
    <row r="572" spans="1:4" ht="25.5">
      <c r="A572" s="183">
        <f>IF((SUM('Раздел 4'!S44:S44)=SUM('Раздел 4'!S10:S43)),"","Неверно!")</f>
      </c>
      <c r="B572" s="184">
        <v>68172</v>
      </c>
      <c r="C572" s="185" t="s">
        <v>1074</v>
      </c>
      <c r="D572" s="185" t="s">
        <v>1054</v>
      </c>
    </row>
    <row r="573" spans="1:4" ht="25.5">
      <c r="A573" s="183">
        <f>IF((SUM('Раздел 4'!T44:T44)=SUM('Раздел 4'!T10:T43)),"","Неверно!")</f>
      </c>
      <c r="B573" s="184">
        <v>68172</v>
      </c>
      <c r="C573" s="185" t="s">
        <v>1075</v>
      </c>
      <c r="D573" s="185" t="s">
        <v>1054</v>
      </c>
    </row>
    <row r="574" spans="1:4" ht="25.5">
      <c r="A574" s="183">
        <f>IF((SUM('Раздел 4'!U44:U44)=SUM('Раздел 4'!U10:U43)),"","Неверно!")</f>
      </c>
      <c r="B574" s="184">
        <v>68172</v>
      </c>
      <c r="C574" s="185" t="s">
        <v>1076</v>
      </c>
      <c r="D574" s="185" t="s">
        <v>1054</v>
      </c>
    </row>
    <row r="575" spans="1:4" ht="25.5">
      <c r="A575" s="183">
        <f>IF((SUM('Раздел 4'!V44:V44)=SUM('Раздел 4'!V10:V43)),"","Неверно!")</f>
      </c>
      <c r="B575" s="184">
        <v>68172</v>
      </c>
      <c r="C575" s="185" t="s">
        <v>1077</v>
      </c>
      <c r="D575" s="185" t="s">
        <v>1054</v>
      </c>
    </row>
    <row r="576" spans="1:4" ht="25.5">
      <c r="A576" s="183">
        <f>IF((SUM('Раздел 4'!W44:W44)=SUM('Раздел 4'!W10:W43)),"","Неверно!")</f>
      </c>
      <c r="B576" s="184">
        <v>68172</v>
      </c>
      <c r="C576" s="185" t="s">
        <v>1078</v>
      </c>
      <c r="D576" s="185" t="s">
        <v>1054</v>
      </c>
    </row>
    <row r="577" spans="1:4" ht="25.5">
      <c r="A577" s="183">
        <f>IF((SUM('Раздел 4'!X44:X44)=SUM('Раздел 4'!X10:X43)),"","Неверно!")</f>
      </c>
      <c r="B577" s="184">
        <v>68172</v>
      </c>
      <c r="C577" s="185" t="s">
        <v>1079</v>
      </c>
      <c r="D577" s="185" t="s">
        <v>1054</v>
      </c>
    </row>
    <row r="578" spans="1:4" ht="25.5">
      <c r="A578" s="183">
        <f>IF((SUM('Раздел 4'!Y44:Y44)=SUM('Раздел 4'!Y10:Y43)),"","Неверно!")</f>
      </c>
      <c r="B578" s="184">
        <v>68172</v>
      </c>
      <c r="C578" s="185" t="s">
        <v>1080</v>
      </c>
      <c r="D578" s="185" t="s">
        <v>1054</v>
      </c>
    </row>
    <row r="579" spans="1:4" ht="25.5">
      <c r="A579" s="183">
        <f>IF((SUM('Раздел 4'!Z44:Z44)=SUM('Раздел 4'!Z10:Z43)),"","Неверно!")</f>
      </c>
      <c r="B579" s="184">
        <v>68172</v>
      </c>
      <c r="C579" s="185" t="s">
        <v>1081</v>
      </c>
      <c r="D579" s="185" t="s">
        <v>1054</v>
      </c>
    </row>
    <row r="580" spans="1:4" ht="25.5">
      <c r="A580" s="183">
        <f>IF((SUM('Раздел 4'!AA44:AA44)=SUM('Раздел 4'!AA10:AA43)),"","Неверно!")</f>
      </c>
      <c r="B580" s="184">
        <v>68172</v>
      </c>
      <c r="C580" s="185" t="s">
        <v>1082</v>
      </c>
      <c r="D580" s="185" t="s">
        <v>1054</v>
      </c>
    </row>
    <row r="581" spans="1:4" ht="25.5">
      <c r="A581" s="183">
        <f>IF((SUM('Раздел 4'!N10:N10)=SUM('Раздел 4'!G10:G10)+SUM('Раздел 4'!I10:M10)),"","Неверно!")</f>
      </c>
      <c r="B581" s="184">
        <v>68173</v>
      </c>
      <c r="C581" s="185" t="s">
        <v>1083</v>
      </c>
      <c r="D581" s="185" t="s">
        <v>1084</v>
      </c>
    </row>
    <row r="582" spans="1:4" ht="25.5">
      <c r="A582" s="183">
        <f>IF((SUM('Раздел 4'!N11:N11)=SUM('Раздел 4'!G11:G11)+SUM('Раздел 4'!I11:M11)),"","Неверно!")</f>
      </c>
      <c r="B582" s="184">
        <v>68173</v>
      </c>
      <c r="C582" s="185" t="s">
        <v>1085</v>
      </c>
      <c r="D582" s="185" t="s">
        <v>1084</v>
      </c>
    </row>
    <row r="583" spans="1:4" ht="25.5">
      <c r="A583" s="183">
        <f>IF((SUM('Раздел 4'!N12:N12)=SUM('Раздел 4'!G12:G12)+SUM('Раздел 4'!I12:M12)),"","Неверно!")</f>
      </c>
      <c r="B583" s="184">
        <v>68173</v>
      </c>
      <c r="C583" s="185" t="s">
        <v>514</v>
      </c>
      <c r="D583" s="185" t="s">
        <v>1084</v>
      </c>
    </row>
    <row r="584" spans="1:4" ht="25.5">
      <c r="A584" s="183">
        <f>IF((SUM('Раздел 4'!N13:N13)=SUM('Раздел 4'!G13:G13)+SUM('Раздел 4'!I13:M13)),"","Неверно!")</f>
      </c>
      <c r="B584" s="184">
        <v>68173</v>
      </c>
      <c r="C584" s="185" t="s">
        <v>515</v>
      </c>
      <c r="D584" s="185" t="s">
        <v>1084</v>
      </c>
    </row>
    <row r="585" spans="1:4" ht="25.5">
      <c r="A585" s="183">
        <f>IF((SUM('Раздел 4'!N14:N14)=SUM('Раздел 4'!G14:G14)+SUM('Раздел 4'!I14:M14)),"","Неверно!")</f>
      </c>
      <c r="B585" s="184">
        <v>68173</v>
      </c>
      <c r="C585" s="185" t="s">
        <v>516</v>
      </c>
      <c r="D585" s="185" t="s">
        <v>1084</v>
      </c>
    </row>
    <row r="586" spans="1:4" ht="25.5">
      <c r="A586" s="183">
        <f>IF((SUM('Раздел 4'!N15:N15)=SUM('Раздел 4'!G15:G15)+SUM('Раздел 4'!I15:M15)),"","Неверно!")</f>
      </c>
      <c r="B586" s="184">
        <v>68173</v>
      </c>
      <c r="C586" s="185" t="s">
        <v>517</v>
      </c>
      <c r="D586" s="185" t="s">
        <v>1084</v>
      </c>
    </row>
    <row r="587" spans="1:4" ht="25.5">
      <c r="A587" s="183">
        <f>IF((SUM('Раздел 4'!N16:N16)=SUM('Раздел 4'!G16:G16)+SUM('Раздел 4'!I16:M16)),"","Неверно!")</f>
      </c>
      <c r="B587" s="184">
        <v>68173</v>
      </c>
      <c r="C587" s="185" t="s">
        <v>518</v>
      </c>
      <c r="D587" s="185" t="s">
        <v>1084</v>
      </c>
    </row>
    <row r="588" spans="1:4" ht="25.5">
      <c r="A588" s="183">
        <f>IF((SUM('Раздел 4'!N17:N17)=SUM('Раздел 4'!G17:G17)+SUM('Раздел 4'!I17:M17)),"","Неверно!")</f>
      </c>
      <c r="B588" s="184">
        <v>68173</v>
      </c>
      <c r="C588" s="185" t="s">
        <v>519</v>
      </c>
      <c r="D588" s="185" t="s">
        <v>1084</v>
      </c>
    </row>
    <row r="589" spans="1:4" ht="25.5">
      <c r="A589" s="183">
        <f>IF((SUM('Раздел 4'!N18:N18)=SUM('Раздел 4'!G18:G18)+SUM('Раздел 4'!I18:M18)),"","Неверно!")</f>
      </c>
      <c r="B589" s="184">
        <v>68173</v>
      </c>
      <c r="C589" s="185" t="s">
        <v>520</v>
      </c>
      <c r="D589" s="185" t="s">
        <v>1084</v>
      </c>
    </row>
    <row r="590" spans="1:4" ht="25.5">
      <c r="A590" s="183">
        <f>IF((SUM('Раздел 4'!N19:N19)=SUM('Раздел 4'!G19:G19)+SUM('Раздел 4'!I19:M19)),"","Неверно!")</f>
      </c>
      <c r="B590" s="184">
        <v>68173</v>
      </c>
      <c r="C590" s="185" t="s">
        <v>521</v>
      </c>
      <c r="D590" s="185" t="s">
        <v>1084</v>
      </c>
    </row>
    <row r="591" spans="1:4" ht="25.5">
      <c r="A591" s="183">
        <f>IF((SUM('Раздел 4'!N20:N20)=SUM('Раздел 4'!G20:G20)+SUM('Раздел 4'!I20:M20)),"","Неверно!")</f>
      </c>
      <c r="B591" s="184">
        <v>68173</v>
      </c>
      <c r="C591" s="185" t="s">
        <v>522</v>
      </c>
      <c r="D591" s="185" t="s">
        <v>1084</v>
      </c>
    </row>
    <row r="592" spans="1:4" ht="25.5">
      <c r="A592" s="183">
        <f>IF((SUM('Раздел 4'!N21:N21)=SUM('Раздел 4'!G21:G21)+SUM('Раздел 4'!I21:M21)),"","Неверно!")</f>
      </c>
      <c r="B592" s="184">
        <v>68173</v>
      </c>
      <c r="C592" s="185" t="s">
        <v>523</v>
      </c>
      <c r="D592" s="185" t="s">
        <v>1084</v>
      </c>
    </row>
    <row r="593" spans="1:4" ht="25.5">
      <c r="A593" s="183">
        <f>IF((SUM('Раздел 4'!N22:N22)=SUM('Раздел 4'!G22:G22)+SUM('Раздел 4'!I22:M22)),"","Неверно!")</f>
      </c>
      <c r="B593" s="184">
        <v>68173</v>
      </c>
      <c r="C593" s="185" t="s">
        <v>524</v>
      </c>
      <c r="D593" s="185" t="s">
        <v>1084</v>
      </c>
    </row>
    <row r="594" spans="1:4" ht="25.5">
      <c r="A594" s="183">
        <f>IF((SUM('Раздел 4'!N23:N23)=SUM('Раздел 4'!G23:G23)+SUM('Раздел 4'!I23:M23)),"","Неверно!")</f>
      </c>
      <c r="B594" s="184">
        <v>68173</v>
      </c>
      <c r="C594" s="185" t="s">
        <v>1167</v>
      </c>
      <c r="D594" s="185" t="s">
        <v>1084</v>
      </c>
    </row>
    <row r="595" spans="1:4" ht="25.5">
      <c r="A595" s="183">
        <f>IF((SUM('Раздел 4'!N24:N24)=SUM('Раздел 4'!G24:G24)+SUM('Раздел 4'!I24:M24)),"","Неверно!")</f>
      </c>
      <c r="B595" s="184">
        <v>68173</v>
      </c>
      <c r="C595" s="185" t="s">
        <v>607</v>
      </c>
      <c r="D595" s="185" t="s">
        <v>1084</v>
      </c>
    </row>
    <row r="596" spans="1:4" ht="25.5">
      <c r="A596" s="183">
        <f>IF((SUM('Раздел 4'!N25:N25)=SUM('Раздел 4'!G25:G25)+SUM('Раздел 4'!I25:M25)),"","Неверно!")</f>
      </c>
      <c r="B596" s="184">
        <v>68173</v>
      </c>
      <c r="C596" s="185" t="s">
        <v>608</v>
      </c>
      <c r="D596" s="185" t="s">
        <v>1084</v>
      </c>
    </row>
    <row r="597" spans="1:4" ht="25.5">
      <c r="A597" s="183">
        <f>IF((SUM('Раздел 4'!N26:N26)=SUM('Раздел 4'!G26:G26)+SUM('Раздел 4'!I26:M26)),"","Неверно!")</f>
      </c>
      <c r="B597" s="184">
        <v>68173</v>
      </c>
      <c r="C597" s="185" t="s">
        <v>609</v>
      </c>
      <c r="D597" s="185" t="s">
        <v>1084</v>
      </c>
    </row>
    <row r="598" spans="1:4" ht="25.5">
      <c r="A598" s="183">
        <f>IF((SUM('Раздел 4'!N27:N27)=SUM('Раздел 4'!G27:G27)+SUM('Раздел 4'!I27:M27)),"","Неверно!")</f>
      </c>
      <c r="B598" s="184">
        <v>68173</v>
      </c>
      <c r="C598" s="185" t="s">
        <v>610</v>
      </c>
      <c r="D598" s="185" t="s">
        <v>1084</v>
      </c>
    </row>
    <row r="599" spans="1:4" ht="25.5">
      <c r="A599" s="183">
        <f>IF((SUM('Раздел 4'!N28:N28)=SUM('Раздел 4'!G28:G28)+SUM('Раздел 4'!I28:M28)),"","Неверно!")</f>
      </c>
      <c r="B599" s="184">
        <v>68173</v>
      </c>
      <c r="C599" s="185" t="s">
        <v>611</v>
      </c>
      <c r="D599" s="185" t="s">
        <v>1084</v>
      </c>
    </row>
    <row r="600" spans="1:4" ht="25.5">
      <c r="A600" s="183">
        <f>IF((SUM('Раздел 4'!N29:N29)=SUM('Раздел 4'!G29:G29)+SUM('Раздел 4'!I29:M29)),"","Неверно!")</f>
      </c>
      <c r="B600" s="184">
        <v>68173</v>
      </c>
      <c r="C600" s="185" t="s">
        <v>612</v>
      </c>
      <c r="D600" s="185" t="s">
        <v>1084</v>
      </c>
    </row>
    <row r="601" spans="1:4" ht="25.5">
      <c r="A601" s="183">
        <f>IF((SUM('Раздел 4'!N30:N30)=SUM('Раздел 4'!G30:G30)+SUM('Раздел 4'!I30:M30)),"","Неверно!")</f>
      </c>
      <c r="B601" s="184">
        <v>68173</v>
      </c>
      <c r="C601" s="185" t="s">
        <v>613</v>
      </c>
      <c r="D601" s="185" t="s">
        <v>1084</v>
      </c>
    </row>
    <row r="602" spans="1:4" ht="25.5">
      <c r="A602" s="183">
        <f>IF((SUM('Раздел 4'!N31:N31)=SUM('Раздел 4'!G31:G31)+SUM('Раздел 4'!I31:M31)),"","Неверно!")</f>
      </c>
      <c r="B602" s="184">
        <v>68173</v>
      </c>
      <c r="C602" s="185" t="s">
        <v>614</v>
      </c>
      <c r="D602" s="185" t="s">
        <v>1084</v>
      </c>
    </row>
    <row r="603" spans="1:4" ht="25.5">
      <c r="A603" s="183">
        <f>IF((SUM('Раздел 4'!N32:N32)=SUM('Раздел 4'!G32:G32)+SUM('Раздел 4'!I32:M32)),"","Неверно!")</f>
      </c>
      <c r="B603" s="184">
        <v>68173</v>
      </c>
      <c r="C603" s="185" t="s">
        <v>615</v>
      </c>
      <c r="D603" s="185" t="s">
        <v>1084</v>
      </c>
    </row>
    <row r="604" spans="1:4" ht="25.5">
      <c r="A604" s="183">
        <f>IF((SUM('Раздел 4'!N33:N33)=SUM('Раздел 4'!G33:G33)+SUM('Раздел 4'!I33:M33)),"","Неверно!")</f>
      </c>
      <c r="B604" s="184">
        <v>68173</v>
      </c>
      <c r="C604" s="185" t="s">
        <v>616</v>
      </c>
      <c r="D604" s="185" t="s">
        <v>1084</v>
      </c>
    </row>
    <row r="605" spans="1:4" ht="25.5">
      <c r="A605" s="183">
        <f>IF((SUM('Раздел 4'!N34:N34)=SUM('Раздел 4'!G34:G34)+SUM('Раздел 4'!I34:M34)),"","Неверно!")</f>
      </c>
      <c r="B605" s="184">
        <v>68173</v>
      </c>
      <c r="C605" s="185" t="s">
        <v>617</v>
      </c>
      <c r="D605" s="185" t="s">
        <v>1084</v>
      </c>
    </row>
    <row r="606" spans="1:4" ht="25.5">
      <c r="A606" s="183">
        <f>IF((SUM('Раздел 4'!N35:N35)=SUM('Раздел 4'!G35:G35)+SUM('Раздел 4'!I35:M35)),"","Неверно!")</f>
      </c>
      <c r="B606" s="184">
        <v>68173</v>
      </c>
      <c r="C606" s="185" t="s">
        <v>618</v>
      </c>
      <c r="D606" s="185" t="s">
        <v>1084</v>
      </c>
    </row>
    <row r="607" spans="1:4" ht="25.5">
      <c r="A607" s="183">
        <f>IF((SUM('Раздел 4'!N36:N36)=SUM('Раздел 4'!G36:G36)+SUM('Раздел 4'!I36:M36)),"","Неверно!")</f>
      </c>
      <c r="B607" s="184">
        <v>68173</v>
      </c>
      <c r="C607" s="185" t="s">
        <v>619</v>
      </c>
      <c r="D607" s="185" t="s">
        <v>1084</v>
      </c>
    </row>
    <row r="608" spans="1:4" ht="25.5">
      <c r="A608" s="183">
        <f>IF((SUM('Раздел 4'!N37:N37)=SUM('Раздел 4'!G37:G37)+SUM('Раздел 4'!I37:M37)),"","Неверно!")</f>
      </c>
      <c r="B608" s="184">
        <v>68173</v>
      </c>
      <c r="C608" s="185" t="s">
        <v>620</v>
      </c>
      <c r="D608" s="185" t="s">
        <v>1084</v>
      </c>
    </row>
    <row r="609" spans="1:4" ht="25.5">
      <c r="A609" s="183">
        <f>IF((SUM('Раздел 4'!N38:N38)=SUM('Раздел 4'!G38:G38)+SUM('Раздел 4'!I38:M38)),"","Неверно!")</f>
      </c>
      <c r="B609" s="184">
        <v>68173</v>
      </c>
      <c r="C609" s="185" t="s">
        <v>621</v>
      </c>
      <c r="D609" s="185" t="s">
        <v>1084</v>
      </c>
    </row>
    <row r="610" spans="1:4" ht="25.5">
      <c r="A610" s="183">
        <f>IF((SUM('Раздел 4'!N39:N39)=SUM('Раздел 4'!G39:G39)+SUM('Раздел 4'!I39:M39)),"","Неверно!")</f>
      </c>
      <c r="B610" s="184">
        <v>68173</v>
      </c>
      <c r="C610" s="185" t="s">
        <v>622</v>
      </c>
      <c r="D610" s="185" t="s">
        <v>1084</v>
      </c>
    </row>
    <row r="611" spans="1:4" ht="25.5">
      <c r="A611" s="183">
        <f>IF((SUM('Раздел 4'!N40:N40)=SUM('Раздел 4'!G40:G40)+SUM('Раздел 4'!I40:M40)),"","Неверно!")</f>
      </c>
      <c r="B611" s="184">
        <v>68173</v>
      </c>
      <c r="C611" s="185" t="s">
        <v>623</v>
      </c>
      <c r="D611" s="185" t="s">
        <v>1084</v>
      </c>
    </row>
    <row r="612" spans="1:4" ht="25.5">
      <c r="A612" s="183">
        <f>IF((SUM('Раздел 4'!N41:N41)=SUM('Раздел 4'!G41:G41)+SUM('Раздел 4'!I41:M41)),"","Неверно!")</f>
      </c>
      <c r="B612" s="184">
        <v>68173</v>
      </c>
      <c r="C612" s="185" t="s">
        <v>624</v>
      </c>
      <c r="D612" s="185" t="s">
        <v>1084</v>
      </c>
    </row>
    <row r="613" spans="1:4" ht="25.5">
      <c r="A613" s="183">
        <f>IF((SUM('Раздел 4'!N42:N42)=SUM('Раздел 4'!G42:G42)+SUM('Раздел 4'!I42:M42)),"","Неверно!")</f>
      </c>
      <c r="B613" s="184">
        <v>68173</v>
      </c>
      <c r="C613" s="185" t="s">
        <v>625</v>
      </c>
      <c r="D613" s="185" t="s">
        <v>1084</v>
      </c>
    </row>
    <row r="614" spans="1:4" ht="25.5">
      <c r="A614" s="183">
        <f>IF((SUM('Раздел 4'!N43:N43)=SUM('Раздел 4'!G43:G43)+SUM('Раздел 4'!I43:M43)),"","Неверно!")</f>
      </c>
      <c r="B614" s="184">
        <v>68173</v>
      </c>
      <c r="C614" s="185" t="s">
        <v>626</v>
      </c>
      <c r="D614" s="185" t="s">
        <v>1084</v>
      </c>
    </row>
    <row r="615" spans="1:4" ht="25.5">
      <c r="A615" s="183">
        <f>IF((SUM('Раздел 4'!N44:N44)=SUM('Раздел 4'!G44:G44)+SUM('Раздел 4'!I44:M44)),"","Неверно!")</f>
      </c>
      <c r="B615" s="184">
        <v>68173</v>
      </c>
      <c r="C615" s="185" t="s">
        <v>627</v>
      </c>
      <c r="D615" s="185" t="s">
        <v>1084</v>
      </c>
    </row>
    <row r="616" spans="1:4" ht="25.5">
      <c r="A616" s="183">
        <f>IF((SUM('Раздел 4'!N45:N45)=SUM('Раздел 4'!G45:G45)+SUM('Раздел 4'!I45:M45)),"","Неверно!")</f>
      </c>
      <c r="B616" s="184">
        <v>68173</v>
      </c>
      <c r="C616" s="185" t="s">
        <v>628</v>
      </c>
      <c r="D616" s="185" t="s">
        <v>1084</v>
      </c>
    </row>
    <row r="617" spans="1:4" ht="25.5">
      <c r="A617" s="183">
        <f>IF((SUM('Раздел 4'!N46:N46)=SUM('Раздел 4'!G46:G46)+SUM('Раздел 4'!I46:M46)),"","Неверно!")</f>
      </c>
      <c r="B617" s="184">
        <v>68173</v>
      </c>
      <c r="C617" s="185" t="s">
        <v>629</v>
      </c>
      <c r="D617" s="185" t="s">
        <v>1084</v>
      </c>
    </row>
    <row r="618" spans="1:4" ht="25.5">
      <c r="A618" s="183">
        <f>IF((SUM('Раздел 4'!N47:N47)=SUM('Раздел 4'!G47:G47)+SUM('Раздел 4'!I47:M47)),"","Неверно!")</f>
      </c>
      <c r="B618" s="184">
        <v>68173</v>
      </c>
      <c r="C618" s="185" t="s">
        <v>630</v>
      </c>
      <c r="D618" s="185" t="s">
        <v>1084</v>
      </c>
    </row>
    <row r="619" spans="1:4" ht="25.5">
      <c r="A619" s="183">
        <f>IF((SUM('Раздел 4'!N48:N48)=SUM('Раздел 4'!G48:G48)+SUM('Раздел 4'!I48:M48)),"","Неверно!")</f>
      </c>
      <c r="B619" s="184">
        <v>68173</v>
      </c>
      <c r="C619" s="185" t="s">
        <v>631</v>
      </c>
      <c r="D619" s="185" t="s">
        <v>1084</v>
      </c>
    </row>
    <row r="620" spans="1:4" ht="25.5">
      <c r="A620" s="183">
        <f>IF((SUM('Раздел 4'!N49:N49)=SUM('Раздел 4'!G49:G49)+SUM('Раздел 4'!I49:M49)),"","Неверно!")</f>
      </c>
      <c r="B620" s="184">
        <v>68173</v>
      </c>
      <c r="C620" s="185" t="s">
        <v>0</v>
      </c>
      <c r="D620" s="185" t="s">
        <v>1084</v>
      </c>
    </row>
    <row r="621" spans="1:4" ht="25.5">
      <c r="A621" s="183">
        <f>IF((SUM('Раздел 4'!N50:N50)=SUM('Раздел 4'!G50:G50)+SUM('Раздел 4'!I50:M50)),"","Неверно!")</f>
      </c>
      <c r="B621" s="184">
        <v>68173</v>
      </c>
      <c r="C621" s="185" t="s">
        <v>1</v>
      </c>
      <c r="D621" s="185" t="s">
        <v>1084</v>
      </c>
    </row>
    <row r="622" spans="1:4" ht="25.5">
      <c r="A622" s="183">
        <f>IF((SUM('Раздел 4'!N51:N51)=SUM('Раздел 4'!G51:G51)+SUM('Раздел 4'!I51:M51)),"","Неверно!")</f>
      </c>
      <c r="B622" s="184">
        <v>68173</v>
      </c>
      <c r="C622" s="185" t="s">
        <v>2</v>
      </c>
      <c r="D622" s="185" t="s">
        <v>1084</v>
      </c>
    </row>
    <row r="623" spans="1:4" ht="25.5">
      <c r="A623" s="183">
        <f>IF((SUM('Раздел 4'!N52:N52)=SUM('Раздел 4'!G52:G52)+SUM('Раздел 4'!I52:M52)),"","Неверно!")</f>
      </c>
      <c r="B623" s="184">
        <v>68173</v>
      </c>
      <c r="C623" s="185" t="s">
        <v>3</v>
      </c>
      <c r="D623" s="185" t="s">
        <v>1084</v>
      </c>
    </row>
    <row r="624" spans="1:4" ht="25.5">
      <c r="A624" s="183">
        <f>IF((SUM('Раздел 4'!N53:N53)=SUM('Раздел 4'!G53:G53)+SUM('Раздел 4'!I53:M53)),"","Неверно!")</f>
      </c>
      <c r="B624" s="184">
        <v>68173</v>
      </c>
      <c r="C624" s="185" t="s">
        <v>4</v>
      </c>
      <c r="D624" s="185" t="s">
        <v>1084</v>
      </c>
    </row>
    <row r="625" spans="1:4" ht="25.5">
      <c r="A625" s="183">
        <f>IF((SUM('Раздел 4'!N54:N54)=SUM('Раздел 4'!G54:G54)+SUM('Раздел 4'!I54:M54)),"","Неверно!")</f>
      </c>
      <c r="B625" s="184">
        <v>68173</v>
      </c>
      <c r="C625" s="185" t="s">
        <v>5</v>
      </c>
      <c r="D625" s="185" t="s">
        <v>1084</v>
      </c>
    </row>
    <row r="626" spans="1:4" ht="25.5">
      <c r="A626" s="183">
        <f>IF((SUM('Раздел 4'!N55:N55)=SUM('Раздел 4'!G55:G55)+SUM('Раздел 4'!I55:M55)),"","Неверно!")</f>
      </c>
      <c r="B626" s="184">
        <v>68173</v>
      </c>
      <c r="C626" s="185" t="s">
        <v>6</v>
      </c>
      <c r="D626" s="185" t="s">
        <v>1084</v>
      </c>
    </row>
    <row r="627" spans="1:4" ht="25.5">
      <c r="A627" s="183">
        <f>IF((SUM('Раздел 4'!N56:N56)=SUM('Раздел 4'!G56:G56)+SUM('Раздел 4'!I56:M56)),"","Неверно!")</f>
      </c>
      <c r="B627" s="184">
        <v>68173</v>
      </c>
      <c r="C627" s="185" t="s">
        <v>7</v>
      </c>
      <c r="D627" s="185" t="s">
        <v>1084</v>
      </c>
    </row>
    <row r="628" spans="1:4" ht="25.5">
      <c r="A628" s="183">
        <f>IF((SUM('Раздел 4'!AA10:AA10)=SUM('Раздел 4'!N10:N10)+SUM('Раздел 4'!R10:Z10)),"","Неверно!")</f>
      </c>
      <c r="B628" s="184">
        <v>68174</v>
      </c>
      <c r="C628" s="185" t="s">
        <v>8</v>
      </c>
      <c r="D628" s="185" t="s">
        <v>9</v>
      </c>
    </row>
    <row r="629" spans="1:4" ht="25.5">
      <c r="A629" s="183">
        <f>IF((SUM('Раздел 4'!AA11:AA11)=SUM('Раздел 4'!N11:N11)+SUM('Раздел 4'!R11:Z11)),"","Неверно!")</f>
      </c>
      <c r="B629" s="184">
        <v>68174</v>
      </c>
      <c r="C629" s="185" t="s">
        <v>10</v>
      </c>
      <c r="D629" s="185" t="s">
        <v>9</v>
      </c>
    </row>
    <row r="630" spans="1:4" ht="25.5">
      <c r="A630" s="183">
        <f>IF((SUM('Раздел 4'!AA12:AA12)=SUM('Раздел 4'!N12:N12)+SUM('Раздел 4'!R12:Z12)),"","Неверно!")</f>
      </c>
      <c r="B630" s="184">
        <v>68174</v>
      </c>
      <c r="C630" s="185" t="s">
        <v>11</v>
      </c>
      <c r="D630" s="185" t="s">
        <v>9</v>
      </c>
    </row>
    <row r="631" spans="1:4" ht="25.5">
      <c r="A631" s="183">
        <f>IF((SUM('Раздел 4'!AA13:AA13)=SUM('Раздел 4'!N13:N13)+SUM('Раздел 4'!R13:Z13)),"","Неверно!")</f>
      </c>
      <c r="B631" s="184">
        <v>68174</v>
      </c>
      <c r="C631" s="185" t="s">
        <v>12</v>
      </c>
      <c r="D631" s="185" t="s">
        <v>9</v>
      </c>
    </row>
    <row r="632" spans="1:4" ht="25.5">
      <c r="A632" s="183">
        <f>IF((SUM('Раздел 4'!AA14:AA14)=SUM('Раздел 4'!N14:N14)+SUM('Раздел 4'!R14:Z14)),"","Неверно!")</f>
      </c>
      <c r="B632" s="184">
        <v>68174</v>
      </c>
      <c r="C632" s="185" t="s">
        <v>13</v>
      </c>
      <c r="D632" s="185" t="s">
        <v>9</v>
      </c>
    </row>
    <row r="633" spans="1:4" ht="25.5">
      <c r="A633" s="183">
        <f>IF((SUM('Раздел 4'!AA15:AA15)=SUM('Раздел 4'!N15:N15)+SUM('Раздел 4'!R15:Z15)),"","Неверно!")</f>
      </c>
      <c r="B633" s="184">
        <v>68174</v>
      </c>
      <c r="C633" s="185" t="s">
        <v>14</v>
      </c>
      <c r="D633" s="185" t="s">
        <v>9</v>
      </c>
    </row>
    <row r="634" spans="1:4" ht="25.5">
      <c r="A634" s="183">
        <f>IF((SUM('Раздел 4'!AA16:AA16)=SUM('Раздел 4'!N16:N16)+SUM('Раздел 4'!R16:Z16)),"","Неверно!")</f>
      </c>
      <c r="B634" s="184">
        <v>68174</v>
      </c>
      <c r="C634" s="185" t="s">
        <v>15</v>
      </c>
      <c r="D634" s="185" t="s">
        <v>9</v>
      </c>
    </row>
    <row r="635" spans="1:4" ht="25.5">
      <c r="A635" s="183">
        <f>IF((SUM('Раздел 4'!AA17:AA17)=SUM('Раздел 4'!N17:N17)+SUM('Раздел 4'!R17:Z17)),"","Неверно!")</f>
      </c>
      <c r="B635" s="184">
        <v>68174</v>
      </c>
      <c r="C635" s="185" t="s">
        <v>16</v>
      </c>
      <c r="D635" s="185" t="s">
        <v>9</v>
      </c>
    </row>
    <row r="636" spans="1:4" ht="25.5">
      <c r="A636" s="183">
        <f>IF((SUM('Раздел 4'!AA18:AA18)=SUM('Раздел 4'!N18:N18)+SUM('Раздел 4'!R18:Z18)),"","Неверно!")</f>
      </c>
      <c r="B636" s="184">
        <v>68174</v>
      </c>
      <c r="C636" s="185" t="s">
        <v>17</v>
      </c>
      <c r="D636" s="185" t="s">
        <v>9</v>
      </c>
    </row>
    <row r="637" spans="1:4" ht="25.5">
      <c r="A637" s="183">
        <f>IF((SUM('Раздел 4'!AA19:AA19)=SUM('Раздел 4'!N19:N19)+SUM('Раздел 4'!R19:Z19)),"","Неверно!")</f>
      </c>
      <c r="B637" s="184">
        <v>68174</v>
      </c>
      <c r="C637" s="185" t="s">
        <v>18</v>
      </c>
      <c r="D637" s="185" t="s">
        <v>9</v>
      </c>
    </row>
    <row r="638" spans="1:4" ht="25.5">
      <c r="A638" s="183">
        <f>IF((SUM('Раздел 4'!AA20:AA20)=SUM('Раздел 4'!N20:N20)+SUM('Раздел 4'!R20:Z20)),"","Неверно!")</f>
      </c>
      <c r="B638" s="184">
        <v>68174</v>
      </c>
      <c r="C638" s="185" t="s">
        <v>19</v>
      </c>
      <c r="D638" s="185" t="s">
        <v>9</v>
      </c>
    </row>
    <row r="639" spans="1:4" ht="25.5">
      <c r="A639" s="183">
        <f>IF((SUM('Раздел 4'!AA21:AA21)=SUM('Раздел 4'!N21:N21)+SUM('Раздел 4'!R21:Z21)),"","Неверно!")</f>
      </c>
      <c r="B639" s="184">
        <v>68174</v>
      </c>
      <c r="C639" s="185" t="s">
        <v>20</v>
      </c>
      <c r="D639" s="185" t="s">
        <v>9</v>
      </c>
    </row>
    <row r="640" spans="1:4" ht="25.5">
      <c r="A640" s="183">
        <f>IF((SUM('Раздел 4'!AA22:AA22)=SUM('Раздел 4'!N22:N22)+SUM('Раздел 4'!R22:Z22)),"","Неверно!")</f>
      </c>
      <c r="B640" s="184">
        <v>68174</v>
      </c>
      <c r="C640" s="185" t="s">
        <v>664</v>
      </c>
      <c r="D640" s="185" t="s">
        <v>9</v>
      </c>
    </row>
    <row r="641" spans="1:4" ht="25.5">
      <c r="A641" s="183">
        <f>IF((SUM('Раздел 4'!AA23:AA23)=SUM('Раздел 4'!N23:N23)+SUM('Раздел 4'!R23:Z23)),"","Неверно!")</f>
      </c>
      <c r="B641" s="184">
        <v>68174</v>
      </c>
      <c r="C641" s="185" t="s">
        <v>665</v>
      </c>
      <c r="D641" s="185" t="s">
        <v>9</v>
      </c>
    </row>
    <row r="642" spans="1:4" ht="25.5">
      <c r="A642" s="183">
        <f>IF((SUM('Раздел 4'!AA24:AA24)=SUM('Раздел 4'!N24:N24)+SUM('Раздел 4'!R24:Z24)),"","Неверно!")</f>
      </c>
      <c r="B642" s="184">
        <v>68174</v>
      </c>
      <c r="C642" s="185" t="s">
        <v>666</v>
      </c>
      <c r="D642" s="185" t="s">
        <v>9</v>
      </c>
    </row>
    <row r="643" spans="1:4" ht="25.5">
      <c r="A643" s="183">
        <f>IF((SUM('Раздел 4'!AA25:AA25)=SUM('Раздел 4'!N25:N25)+SUM('Раздел 4'!R25:Z25)),"","Неверно!")</f>
      </c>
      <c r="B643" s="184">
        <v>68174</v>
      </c>
      <c r="C643" s="185" t="s">
        <v>667</v>
      </c>
      <c r="D643" s="185" t="s">
        <v>9</v>
      </c>
    </row>
    <row r="644" spans="1:4" ht="25.5">
      <c r="A644" s="183">
        <f>IF((SUM('Раздел 4'!AA26:AA26)=SUM('Раздел 4'!N26:N26)+SUM('Раздел 4'!R26:Z26)),"","Неверно!")</f>
      </c>
      <c r="B644" s="184">
        <v>68174</v>
      </c>
      <c r="C644" s="185" t="s">
        <v>668</v>
      </c>
      <c r="D644" s="185" t="s">
        <v>9</v>
      </c>
    </row>
    <row r="645" spans="1:4" ht="25.5">
      <c r="A645" s="183">
        <f>IF((SUM('Раздел 4'!AA27:AA27)=SUM('Раздел 4'!N27:N27)+SUM('Раздел 4'!R27:Z27)),"","Неверно!")</f>
      </c>
      <c r="B645" s="184">
        <v>68174</v>
      </c>
      <c r="C645" s="185" t="s">
        <v>669</v>
      </c>
      <c r="D645" s="185" t="s">
        <v>9</v>
      </c>
    </row>
    <row r="646" spans="1:4" ht="25.5">
      <c r="A646" s="183">
        <f>IF((SUM('Раздел 4'!AA28:AA28)=SUM('Раздел 4'!N28:N28)+SUM('Раздел 4'!R28:Z28)),"","Неверно!")</f>
      </c>
      <c r="B646" s="184">
        <v>68174</v>
      </c>
      <c r="C646" s="185" t="s">
        <v>670</v>
      </c>
      <c r="D646" s="185" t="s">
        <v>9</v>
      </c>
    </row>
    <row r="647" spans="1:4" ht="25.5">
      <c r="A647" s="183">
        <f>IF((SUM('Раздел 4'!AA29:AA29)=SUM('Раздел 4'!N29:N29)+SUM('Раздел 4'!R29:Z29)),"","Неверно!")</f>
      </c>
      <c r="B647" s="184">
        <v>68174</v>
      </c>
      <c r="C647" s="185" t="s">
        <v>671</v>
      </c>
      <c r="D647" s="185" t="s">
        <v>9</v>
      </c>
    </row>
    <row r="648" spans="1:4" ht="25.5">
      <c r="A648" s="183">
        <f>IF((SUM('Раздел 4'!AA30:AA30)=SUM('Раздел 4'!N30:N30)+SUM('Раздел 4'!R30:Z30)),"","Неверно!")</f>
      </c>
      <c r="B648" s="184">
        <v>68174</v>
      </c>
      <c r="C648" s="185" t="s">
        <v>672</v>
      </c>
      <c r="D648" s="185" t="s">
        <v>9</v>
      </c>
    </row>
    <row r="649" spans="1:4" ht="25.5">
      <c r="A649" s="183">
        <f>IF((SUM('Раздел 4'!AA31:AA31)=SUM('Раздел 4'!N31:N31)+SUM('Раздел 4'!R31:Z31)),"","Неверно!")</f>
      </c>
      <c r="B649" s="184">
        <v>68174</v>
      </c>
      <c r="C649" s="185" t="s">
        <v>673</v>
      </c>
      <c r="D649" s="185" t="s">
        <v>9</v>
      </c>
    </row>
    <row r="650" spans="1:4" ht="25.5">
      <c r="A650" s="183">
        <f>IF((SUM('Раздел 4'!AA32:AA32)=SUM('Раздел 4'!N32:N32)+SUM('Раздел 4'!R32:Z32)),"","Неверно!")</f>
      </c>
      <c r="B650" s="184">
        <v>68174</v>
      </c>
      <c r="C650" s="185" t="s">
        <v>674</v>
      </c>
      <c r="D650" s="185" t="s">
        <v>9</v>
      </c>
    </row>
    <row r="651" spans="1:4" ht="25.5">
      <c r="A651" s="183">
        <f>IF((SUM('Раздел 4'!AA33:AA33)=SUM('Раздел 4'!N33:N33)+SUM('Раздел 4'!R33:Z33)),"","Неверно!")</f>
      </c>
      <c r="B651" s="184">
        <v>68174</v>
      </c>
      <c r="C651" s="185" t="s">
        <v>675</v>
      </c>
      <c r="D651" s="185" t="s">
        <v>9</v>
      </c>
    </row>
    <row r="652" spans="1:4" ht="25.5">
      <c r="A652" s="183">
        <f>IF((SUM('Раздел 4'!AA34:AA34)=SUM('Раздел 4'!N34:N34)+SUM('Раздел 4'!R34:Z34)),"","Неверно!")</f>
      </c>
      <c r="B652" s="184">
        <v>68174</v>
      </c>
      <c r="C652" s="185" t="s">
        <v>676</v>
      </c>
      <c r="D652" s="185" t="s">
        <v>9</v>
      </c>
    </row>
    <row r="653" spans="1:4" ht="25.5">
      <c r="A653" s="183">
        <f>IF((SUM('Раздел 4'!AA35:AA35)=SUM('Раздел 4'!N35:N35)+SUM('Раздел 4'!R35:Z35)),"","Неверно!")</f>
      </c>
      <c r="B653" s="184">
        <v>68174</v>
      </c>
      <c r="C653" s="185" t="s">
        <v>677</v>
      </c>
      <c r="D653" s="185" t="s">
        <v>9</v>
      </c>
    </row>
    <row r="654" spans="1:4" ht="25.5">
      <c r="A654" s="183">
        <f>IF((SUM('Раздел 4'!AA36:AA36)=SUM('Раздел 4'!N36:N36)+SUM('Раздел 4'!R36:Z36)),"","Неверно!")</f>
      </c>
      <c r="B654" s="184">
        <v>68174</v>
      </c>
      <c r="C654" s="185" t="s">
        <v>678</v>
      </c>
      <c r="D654" s="185" t="s">
        <v>9</v>
      </c>
    </row>
    <row r="655" spans="1:4" ht="25.5">
      <c r="A655" s="183">
        <f>IF((SUM('Раздел 4'!AA37:AA37)=SUM('Раздел 4'!N37:N37)+SUM('Раздел 4'!R37:Z37)),"","Неверно!")</f>
      </c>
      <c r="B655" s="184">
        <v>68174</v>
      </c>
      <c r="C655" s="185" t="s">
        <v>679</v>
      </c>
      <c r="D655" s="185" t="s">
        <v>9</v>
      </c>
    </row>
    <row r="656" spans="1:4" ht="25.5">
      <c r="A656" s="183">
        <f>IF((SUM('Раздел 4'!AA38:AA38)=SUM('Раздел 4'!N38:N38)+SUM('Раздел 4'!R38:Z38)),"","Неверно!")</f>
      </c>
      <c r="B656" s="184">
        <v>68174</v>
      </c>
      <c r="C656" s="185" t="s">
        <v>680</v>
      </c>
      <c r="D656" s="185" t="s">
        <v>9</v>
      </c>
    </row>
    <row r="657" spans="1:4" ht="25.5">
      <c r="A657" s="183">
        <f>IF((SUM('Раздел 4'!AA39:AA39)=SUM('Раздел 4'!N39:N39)+SUM('Раздел 4'!R39:Z39)),"","Неверно!")</f>
      </c>
      <c r="B657" s="184">
        <v>68174</v>
      </c>
      <c r="C657" s="185" t="s">
        <v>681</v>
      </c>
      <c r="D657" s="185" t="s">
        <v>9</v>
      </c>
    </row>
    <row r="658" spans="1:4" ht="25.5">
      <c r="A658" s="183">
        <f>IF((SUM('Раздел 4'!AA40:AA40)=SUM('Раздел 4'!N40:N40)+SUM('Раздел 4'!R40:Z40)),"","Неверно!")</f>
      </c>
      <c r="B658" s="184">
        <v>68174</v>
      </c>
      <c r="C658" s="185" t="s">
        <v>682</v>
      </c>
      <c r="D658" s="185" t="s">
        <v>9</v>
      </c>
    </row>
    <row r="659" spans="1:4" ht="25.5">
      <c r="A659" s="183">
        <f>IF((SUM('Раздел 4'!AA41:AA41)=SUM('Раздел 4'!N41:N41)+SUM('Раздел 4'!R41:Z41)),"","Неверно!")</f>
      </c>
      <c r="B659" s="184">
        <v>68174</v>
      </c>
      <c r="C659" s="185" t="s">
        <v>683</v>
      </c>
      <c r="D659" s="185" t="s">
        <v>9</v>
      </c>
    </row>
    <row r="660" spans="1:4" ht="25.5">
      <c r="A660" s="183">
        <f>IF((SUM('Раздел 4'!AA42:AA42)=SUM('Раздел 4'!N42:N42)+SUM('Раздел 4'!R42:Z42)),"","Неверно!")</f>
      </c>
      <c r="B660" s="184">
        <v>68174</v>
      </c>
      <c r="C660" s="185" t="s">
        <v>684</v>
      </c>
      <c r="D660" s="185" t="s">
        <v>9</v>
      </c>
    </row>
    <row r="661" spans="1:4" ht="25.5">
      <c r="A661" s="183">
        <f>IF((SUM('Раздел 4'!AA43:AA43)=SUM('Раздел 4'!N43:N43)+SUM('Раздел 4'!R43:Z43)),"","Неверно!")</f>
      </c>
      <c r="B661" s="184">
        <v>68174</v>
      </c>
      <c r="C661" s="185" t="s">
        <v>54</v>
      </c>
      <c r="D661" s="185" t="s">
        <v>9</v>
      </c>
    </row>
    <row r="662" spans="1:4" ht="25.5">
      <c r="A662" s="183">
        <f>IF((SUM('Раздел 4'!AA44:AA44)=SUM('Раздел 4'!N44:N44)+SUM('Раздел 4'!R44:Z44)),"","Неверно!")</f>
      </c>
      <c r="B662" s="184">
        <v>68174</v>
      </c>
      <c r="C662" s="185" t="s">
        <v>55</v>
      </c>
      <c r="D662" s="185" t="s">
        <v>9</v>
      </c>
    </row>
    <row r="663" spans="1:4" ht="25.5">
      <c r="A663" s="183">
        <f>IF((SUM('Раздел 4'!AA45:AA45)=SUM('Раздел 4'!N45:N45)+SUM('Раздел 4'!R45:Z45)),"","Неверно!")</f>
      </c>
      <c r="B663" s="184">
        <v>68174</v>
      </c>
      <c r="C663" s="185" t="s">
        <v>56</v>
      </c>
      <c r="D663" s="185" t="s">
        <v>9</v>
      </c>
    </row>
    <row r="664" spans="1:4" ht="25.5">
      <c r="A664" s="183">
        <f>IF((SUM('Раздел 4'!AA46:AA46)=SUM('Раздел 4'!N46:N46)+SUM('Раздел 4'!R46:Z46)),"","Неверно!")</f>
      </c>
      <c r="B664" s="184">
        <v>68174</v>
      </c>
      <c r="C664" s="185" t="s">
        <v>57</v>
      </c>
      <c r="D664" s="185" t="s">
        <v>9</v>
      </c>
    </row>
    <row r="665" spans="1:4" ht="25.5">
      <c r="A665" s="183">
        <f>IF((SUM('Раздел 4'!AA47:AA47)=SUM('Раздел 4'!N47:N47)+SUM('Раздел 4'!R47:Z47)),"","Неверно!")</f>
      </c>
      <c r="B665" s="184">
        <v>68174</v>
      </c>
      <c r="C665" s="185" t="s">
        <v>58</v>
      </c>
      <c r="D665" s="185" t="s">
        <v>9</v>
      </c>
    </row>
    <row r="666" spans="1:4" ht="25.5">
      <c r="A666" s="183">
        <f>IF((SUM('Раздел 4'!AA48:AA48)=SUM('Раздел 4'!N48:N48)+SUM('Раздел 4'!R48:Z48)),"","Неверно!")</f>
      </c>
      <c r="B666" s="184">
        <v>68174</v>
      </c>
      <c r="C666" s="185" t="s">
        <v>59</v>
      </c>
      <c r="D666" s="185" t="s">
        <v>9</v>
      </c>
    </row>
    <row r="667" spans="1:4" ht="25.5">
      <c r="A667" s="183">
        <f>IF((SUM('Раздел 4'!AA49:AA49)=SUM('Раздел 4'!N49:N49)+SUM('Раздел 4'!R49:Z49)),"","Неверно!")</f>
      </c>
      <c r="B667" s="184">
        <v>68174</v>
      </c>
      <c r="C667" s="185" t="s">
        <v>60</v>
      </c>
      <c r="D667" s="185" t="s">
        <v>9</v>
      </c>
    </row>
    <row r="668" spans="1:4" ht="25.5">
      <c r="A668" s="183">
        <f>IF((SUM('Раздел 4'!AA50:AA50)=SUM('Раздел 4'!N50:N50)+SUM('Раздел 4'!R50:Z50)),"","Неверно!")</f>
      </c>
      <c r="B668" s="184">
        <v>68174</v>
      </c>
      <c r="C668" s="185" t="s">
        <v>61</v>
      </c>
      <c r="D668" s="185" t="s">
        <v>9</v>
      </c>
    </row>
    <row r="669" spans="1:4" ht="25.5">
      <c r="A669" s="183">
        <f>IF((SUM('Раздел 4'!AA51:AA51)=SUM('Раздел 4'!N51:N51)+SUM('Раздел 4'!R51:Z51)),"","Неверно!")</f>
      </c>
      <c r="B669" s="184">
        <v>68174</v>
      </c>
      <c r="C669" s="185" t="s">
        <v>62</v>
      </c>
      <c r="D669" s="185" t="s">
        <v>9</v>
      </c>
    </row>
    <row r="670" spans="1:4" ht="25.5">
      <c r="A670" s="183">
        <f>IF((SUM('Раздел 4'!AA52:AA52)=SUM('Раздел 4'!N52:N52)+SUM('Раздел 4'!R52:Z52)),"","Неверно!")</f>
      </c>
      <c r="B670" s="184">
        <v>68174</v>
      </c>
      <c r="C670" s="185" t="s">
        <v>63</v>
      </c>
      <c r="D670" s="185" t="s">
        <v>9</v>
      </c>
    </row>
    <row r="671" spans="1:4" ht="25.5">
      <c r="A671" s="183">
        <f>IF((SUM('Раздел 4'!AA53:AA53)=SUM('Раздел 4'!N53:N53)+SUM('Раздел 4'!R53:Z53)),"","Неверно!")</f>
      </c>
      <c r="B671" s="184">
        <v>68174</v>
      </c>
      <c r="C671" s="185" t="s">
        <v>64</v>
      </c>
      <c r="D671" s="185" t="s">
        <v>9</v>
      </c>
    </row>
    <row r="672" spans="1:4" ht="25.5">
      <c r="A672" s="183">
        <f>IF((SUM('Раздел 4'!AA54:AA54)=SUM('Раздел 4'!N54:N54)+SUM('Раздел 4'!R54:Z54)),"","Неверно!")</f>
      </c>
      <c r="B672" s="184">
        <v>68174</v>
      </c>
      <c r="C672" s="185" t="s">
        <v>65</v>
      </c>
      <c r="D672" s="185" t="s">
        <v>9</v>
      </c>
    </row>
    <row r="673" spans="1:4" ht="25.5">
      <c r="A673" s="183">
        <f>IF((SUM('Раздел 4'!AA55:AA55)=SUM('Раздел 4'!N55:N55)+SUM('Раздел 4'!R55:Z55)),"","Неверно!")</f>
      </c>
      <c r="B673" s="184">
        <v>68174</v>
      </c>
      <c r="C673" s="185" t="s">
        <v>66</v>
      </c>
      <c r="D673" s="185" t="s">
        <v>9</v>
      </c>
    </row>
    <row r="674" spans="1:4" ht="25.5">
      <c r="A674" s="183">
        <f>IF((SUM('Раздел 4'!AA56:AA56)=SUM('Раздел 4'!N56:N56)+SUM('Раздел 4'!R56:Z56)),"","Неверно!")</f>
      </c>
      <c r="B674" s="184">
        <v>68174</v>
      </c>
      <c r="C674" s="185" t="s">
        <v>67</v>
      </c>
      <c r="D674" s="185" t="s">
        <v>9</v>
      </c>
    </row>
    <row r="675" spans="1:4" ht="25.5">
      <c r="A675" s="183">
        <f>IF((SUM('Раздел 4'!R10:R10)=SUM('Раздел 4'!O10:Q10)),"","Неверно!")</f>
      </c>
      <c r="B675" s="184">
        <v>68175</v>
      </c>
      <c r="C675" s="185" t="s">
        <v>68</v>
      </c>
      <c r="D675" s="185" t="s">
        <v>69</v>
      </c>
    </row>
    <row r="676" spans="1:4" ht="25.5">
      <c r="A676" s="183">
        <f>IF((SUM('Раздел 4'!R11:R11)=SUM('Раздел 4'!O11:Q11)),"","Неверно!")</f>
      </c>
      <c r="B676" s="184">
        <v>68175</v>
      </c>
      <c r="C676" s="185" t="s">
        <v>70</v>
      </c>
      <c r="D676" s="185" t="s">
        <v>69</v>
      </c>
    </row>
    <row r="677" spans="1:4" ht="25.5">
      <c r="A677" s="183">
        <f>IF((SUM('Раздел 4'!R12:R12)=SUM('Раздел 4'!O12:Q12)),"","Неверно!")</f>
      </c>
      <c r="B677" s="184">
        <v>68175</v>
      </c>
      <c r="C677" s="185" t="s">
        <v>71</v>
      </c>
      <c r="D677" s="185" t="s">
        <v>69</v>
      </c>
    </row>
    <row r="678" spans="1:4" ht="25.5">
      <c r="A678" s="183">
        <f>IF((SUM('Раздел 4'!R13:R13)=SUM('Раздел 4'!O13:Q13)),"","Неверно!")</f>
      </c>
      <c r="B678" s="184">
        <v>68175</v>
      </c>
      <c r="C678" s="185" t="s">
        <v>72</v>
      </c>
      <c r="D678" s="185" t="s">
        <v>69</v>
      </c>
    </row>
    <row r="679" spans="1:4" ht="25.5">
      <c r="A679" s="183">
        <f>IF((SUM('Раздел 4'!R14:R14)=SUM('Раздел 4'!O14:Q14)),"","Неверно!")</f>
      </c>
      <c r="B679" s="184">
        <v>68175</v>
      </c>
      <c r="C679" s="185" t="s">
        <v>73</v>
      </c>
      <c r="D679" s="185" t="s">
        <v>69</v>
      </c>
    </row>
    <row r="680" spans="1:4" ht="25.5">
      <c r="A680" s="183">
        <f>IF((SUM('Раздел 4'!R15:R15)=SUM('Раздел 4'!O15:Q15)),"","Неверно!")</f>
      </c>
      <c r="B680" s="184">
        <v>68175</v>
      </c>
      <c r="C680" s="185" t="s">
        <v>74</v>
      </c>
      <c r="D680" s="185" t="s">
        <v>69</v>
      </c>
    </row>
    <row r="681" spans="1:4" ht="25.5">
      <c r="A681" s="183">
        <f>IF((SUM('Раздел 4'!R16:R16)=SUM('Раздел 4'!O16:Q16)),"","Неверно!")</f>
      </c>
      <c r="B681" s="184">
        <v>68175</v>
      </c>
      <c r="C681" s="185" t="s">
        <v>75</v>
      </c>
      <c r="D681" s="185" t="s">
        <v>69</v>
      </c>
    </row>
    <row r="682" spans="1:4" ht="25.5">
      <c r="A682" s="183">
        <f>IF((SUM('Раздел 4'!R17:R17)=SUM('Раздел 4'!O17:Q17)),"","Неверно!")</f>
      </c>
      <c r="B682" s="184">
        <v>68175</v>
      </c>
      <c r="C682" s="185" t="s">
        <v>76</v>
      </c>
      <c r="D682" s="185" t="s">
        <v>69</v>
      </c>
    </row>
    <row r="683" spans="1:4" ht="25.5">
      <c r="A683" s="183">
        <f>IF((SUM('Раздел 4'!R18:R18)=SUM('Раздел 4'!O18:Q18)),"","Неверно!")</f>
      </c>
      <c r="B683" s="184">
        <v>68175</v>
      </c>
      <c r="C683" s="185" t="s">
        <v>716</v>
      </c>
      <c r="D683" s="185" t="s">
        <v>69</v>
      </c>
    </row>
    <row r="684" spans="1:4" ht="25.5">
      <c r="A684" s="183">
        <f>IF((SUM('Раздел 4'!R19:R19)=SUM('Раздел 4'!O19:Q19)),"","Неверно!")</f>
      </c>
      <c r="B684" s="184">
        <v>68175</v>
      </c>
      <c r="C684" s="185" t="s">
        <v>717</v>
      </c>
      <c r="D684" s="185" t="s">
        <v>69</v>
      </c>
    </row>
    <row r="685" spans="1:4" ht="25.5">
      <c r="A685" s="183">
        <f>IF((SUM('Раздел 4'!R20:R20)=SUM('Раздел 4'!O20:Q20)),"","Неверно!")</f>
      </c>
      <c r="B685" s="184">
        <v>68175</v>
      </c>
      <c r="C685" s="185" t="s">
        <v>718</v>
      </c>
      <c r="D685" s="185" t="s">
        <v>69</v>
      </c>
    </row>
    <row r="686" spans="1:4" ht="25.5">
      <c r="A686" s="183">
        <f>IF((SUM('Раздел 4'!R21:R21)=SUM('Раздел 4'!O21:Q21)),"","Неверно!")</f>
      </c>
      <c r="B686" s="184">
        <v>68175</v>
      </c>
      <c r="C686" s="185" t="s">
        <v>719</v>
      </c>
      <c r="D686" s="185" t="s">
        <v>69</v>
      </c>
    </row>
    <row r="687" spans="1:4" ht="25.5">
      <c r="A687" s="183">
        <f>IF((SUM('Раздел 4'!R22:R22)=SUM('Раздел 4'!O22:Q22)),"","Неверно!")</f>
      </c>
      <c r="B687" s="184">
        <v>68175</v>
      </c>
      <c r="C687" s="185" t="s">
        <v>720</v>
      </c>
      <c r="D687" s="185" t="s">
        <v>69</v>
      </c>
    </row>
    <row r="688" spans="1:4" ht="25.5">
      <c r="A688" s="183">
        <f>IF((SUM('Раздел 4'!R23:R23)=SUM('Раздел 4'!O23:Q23)),"","Неверно!")</f>
      </c>
      <c r="B688" s="184">
        <v>68175</v>
      </c>
      <c r="C688" s="185" t="s">
        <v>721</v>
      </c>
      <c r="D688" s="185" t="s">
        <v>69</v>
      </c>
    </row>
    <row r="689" spans="1:4" ht="25.5">
      <c r="A689" s="183">
        <f>IF((SUM('Раздел 4'!R24:R24)=SUM('Раздел 4'!O24:Q24)),"","Неверно!")</f>
      </c>
      <c r="B689" s="184">
        <v>68175</v>
      </c>
      <c r="C689" s="185" t="s">
        <v>722</v>
      </c>
      <c r="D689" s="185" t="s">
        <v>69</v>
      </c>
    </row>
    <row r="690" spans="1:4" ht="25.5">
      <c r="A690" s="183">
        <f>IF((SUM('Раздел 4'!R25:R25)=SUM('Раздел 4'!O25:Q25)),"","Неверно!")</f>
      </c>
      <c r="B690" s="184">
        <v>68175</v>
      </c>
      <c r="C690" s="185" t="s">
        <v>723</v>
      </c>
      <c r="D690" s="185" t="s">
        <v>69</v>
      </c>
    </row>
    <row r="691" spans="1:4" ht="25.5">
      <c r="A691" s="183">
        <f>IF((SUM('Раздел 4'!R26:R26)=SUM('Раздел 4'!O26:Q26)),"","Неверно!")</f>
      </c>
      <c r="B691" s="184">
        <v>68175</v>
      </c>
      <c r="C691" s="185" t="s">
        <v>724</v>
      </c>
      <c r="D691" s="185" t="s">
        <v>69</v>
      </c>
    </row>
    <row r="692" spans="1:4" ht="25.5">
      <c r="A692" s="183">
        <f>IF((SUM('Раздел 4'!R27:R27)=SUM('Раздел 4'!O27:Q27)),"","Неверно!")</f>
      </c>
      <c r="B692" s="184">
        <v>68175</v>
      </c>
      <c r="C692" s="185" t="s">
        <v>725</v>
      </c>
      <c r="D692" s="185" t="s">
        <v>69</v>
      </c>
    </row>
    <row r="693" spans="1:4" ht="25.5">
      <c r="A693" s="183">
        <f>IF((SUM('Раздел 4'!R28:R28)=SUM('Раздел 4'!O28:Q28)),"","Неверно!")</f>
      </c>
      <c r="B693" s="184">
        <v>68175</v>
      </c>
      <c r="C693" s="185" t="s">
        <v>726</v>
      </c>
      <c r="D693" s="185" t="s">
        <v>69</v>
      </c>
    </row>
    <row r="694" spans="1:4" ht="25.5">
      <c r="A694" s="183">
        <f>IF((SUM('Раздел 4'!R29:R29)=SUM('Раздел 4'!O29:Q29)),"","Неверно!")</f>
      </c>
      <c r="B694" s="184">
        <v>68175</v>
      </c>
      <c r="C694" s="185" t="s">
        <v>727</v>
      </c>
      <c r="D694" s="185" t="s">
        <v>69</v>
      </c>
    </row>
    <row r="695" spans="1:4" ht="25.5">
      <c r="A695" s="183">
        <f>IF((SUM('Раздел 4'!R30:R30)=SUM('Раздел 4'!O30:Q30)),"","Неверно!")</f>
      </c>
      <c r="B695" s="184">
        <v>68175</v>
      </c>
      <c r="C695" s="185" t="s">
        <v>728</v>
      </c>
      <c r="D695" s="185" t="s">
        <v>69</v>
      </c>
    </row>
    <row r="696" spans="1:4" ht="25.5">
      <c r="A696" s="183">
        <f>IF((SUM('Раздел 4'!R31:R31)=SUM('Раздел 4'!O31:Q31)),"","Неверно!")</f>
      </c>
      <c r="B696" s="184">
        <v>68175</v>
      </c>
      <c r="C696" s="185" t="s">
        <v>729</v>
      </c>
      <c r="D696" s="185" t="s">
        <v>69</v>
      </c>
    </row>
    <row r="697" spans="1:4" ht="25.5">
      <c r="A697" s="183">
        <f>IF((SUM('Раздел 4'!R32:R32)=SUM('Раздел 4'!O32:Q32)),"","Неверно!")</f>
      </c>
      <c r="B697" s="184">
        <v>68175</v>
      </c>
      <c r="C697" s="185" t="s">
        <v>730</v>
      </c>
      <c r="D697" s="185" t="s">
        <v>69</v>
      </c>
    </row>
    <row r="698" spans="1:4" ht="25.5">
      <c r="A698" s="183">
        <f>IF((SUM('Раздел 4'!R33:R33)=SUM('Раздел 4'!O33:Q33)),"","Неверно!")</f>
      </c>
      <c r="B698" s="184">
        <v>68175</v>
      </c>
      <c r="C698" s="185" t="s">
        <v>731</v>
      </c>
      <c r="D698" s="185" t="s">
        <v>69</v>
      </c>
    </row>
    <row r="699" spans="1:4" ht="25.5">
      <c r="A699" s="183">
        <f>IF((SUM('Раздел 4'!R34:R34)=SUM('Раздел 4'!O34:Q34)),"","Неверно!")</f>
      </c>
      <c r="B699" s="184">
        <v>68175</v>
      </c>
      <c r="C699" s="185" t="s">
        <v>732</v>
      </c>
      <c r="D699" s="185" t="s">
        <v>69</v>
      </c>
    </row>
    <row r="700" spans="1:4" ht="25.5">
      <c r="A700" s="183">
        <f>IF((SUM('Раздел 4'!R35:R35)=SUM('Раздел 4'!O35:Q35)),"","Неверно!")</f>
      </c>
      <c r="B700" s="184">
        <v>68175</v>
      </c>
      <c r="C700" s="185" t="s">
        <v>733</v>
      </c>
      <c r="D700" s="185" t="s">
        <v>69</v>
      </c>
    </row>
    <row r="701" spans="1:4" ht="25.5">
      <c r="A701" s="183">
        <f>IF((SUM('Раздел 4'!R36:R36)=SUM('Раздел 4'!O36:Q36)),"","Неверно!")</f>
      </c>
      <c r="B701" s="184">
        <v>68175</v>
      </c>
      <c r="C701" s="185" t="s">
        <v>734</v>
      </c>
      <c r="D701" s="185" t="s">
        <v>69</v>
      </c>
    </row>
    <row r="702" spans="1:4" ht="25.5">
      <c r="A702" s="183">
        <f>IF((SUM('Раздел 4'!R37:R37)=SUM('Раздел 4'!O37:Q37)),"","Неверно!")</f>
      </c>
      <c r="B702" s="184">
        <v>68175</v>
      </c>
      <c r="C702" s="185" t="s">
        <v>735</v>
      </c>
      <c r="D702" s="185" t="s">
        <v>69</v>
      </c>
    </row>
    <row r="703" spans="1:4" ht="25.5">
      <c r="A703" s="183">
        <f>IF((SUM('Раздел 4'!R38:R38)=SUM('Раздел 4'!O38:Q38)),"","Неверно!")</f>
      </c>
      <c r="B703" s="184">
        <v>68175</v>
      </c>
      <c r="C703" s="185" t="s">
        <v>736</v>
      </c>
      <c r="D703" s="185" t="s">
        <v>69</v>
      </c>
    </row>
    <row r="704" spans="1:4" ht="25.5">
      <c r="A704" s="183">
        <f>IF((SUM('Раздел 4'!R39:R39)=SUM('Раздел 4'!O39:Q39)),"","Неверно!")</f>
      </c>
      <c r="B704" s="184">
        <v>68175</v>
      </c>
      <c r="C704" s="185" t="s">
        <v>737</v>
      </c>
      <c r="D704" s="185" t="s">
        <v>69</v>
      </c>
    </row>
    <row r="705" spans="1:4" ht="25.5">
      <c r="A705" s="183">
        <f>IF((SUM('Раздел 4'!R40:R40)=SUM('Раздел 4'!O40:Q40)),"","Неверно!")</f>
      </c>
      <c r="B705" s="184">
        <v>68175</v>
      </c>
      <c r="C705" s="185" t="s">
        <v>738</v>
      </c>
      <c r="D705" s="185" t="s">
        <v>69</v>
      </c>
    </row>
    <row r="706" spans="1:4" ht="25.5">
      <c r="A706" s="183">
        <f>IF((SUM('Раздел 4'!R41:R41)=SUM('Раздел 4'!O41:Q41)),"","Неверно!")</f>
      </c>
      <c r="B706" s="184">
        <v>68175</v>
      </c>
      <c r="C706" s="185" t="s">
        <v>739</v>
      </c>
      <c r="D706" s="185" t="s">
        <v>69</v>
      </c>
    </row>
    <row r="707" spans="1:4" ht="25.5">
      <c r="A707" s="183">
        <f>IF((SUM('Раздел 4'!R42:R42)=SUM('Раздел 4'!O42:Q42)),"","Неверно!")</f>
      </c>
      <c r="B707" s="184">
        <v>68175</v>
      </c>
      <c r="C707" s="185" t="s">
        <v>740</v>
      </c>
      <c r="D707" s="185" t="s">
        <v>69</v>
      </c>
    </row>
    <row r="708" spans="1:4" ht="25.5">
      <c r="A708" s="183">
        <f>IF((SUM('Раздел 4'!R43:R43)=SUM('Раздел 4'!O43:Q43)),"","Неверно!")</f>
      </c>
      <c r="B708" s="184">
        <v>68175</v>
      </c>
      <c r="C708" s="185" t="s">
        <v>741</v>
      </c>
      <c r="D708" s="185" t="s">
        <v>69</v>
      </c>
    </row>
    <row r="709" spans="1:4" ht="25.5">
      <c r="A709" s="183">
        <f>IF((SUM('Раздел 4'!R44:R44)=SUM('Раздел 4'!O44:Q44)),"","Неверно!")</f>
      </c>
      <c r="B709" s="184">
        <v>68175</v>
      </c>
      <c r="C709" s="185" t="s">
        <v>742</v>
      </c>
      <c r="D709" s="185" t="s">
        <v>69</v>
      </c>
    </row>
    <row r="710" spans="1:4" ht="25.5">
      <c r="A710" s="183">
        <f>IF((SUM('Раздел 4'!R45:R45)=SUM('Раздел 4'!O45:Q45)),"","Неверно!")</f>
      </c>
      <c r="B710" s="184">
        <v>68175</v>
      </c>
      <c r="C710" s="185" t="s">
        <v>743</v>
      </c>
      <c r="D710" s="185" t="s">
        <v>69</v>
      </c>
    </row>
    <row r="711" spans="1:4" ht="25.5">
      <c r="A711" s="183">
        <f>IF((SUM('Раздел 4'!R46:R46)=SUM('Раздел 4'!O46:Q46)),"","Неверно!")</f>
      </c>
      <c r="B711" s="184">
        <v>68175</v>
      </c>
      <c r="C711" s="185" t="s">
        <v>744</v>
      </c>
      <c r="D711" s="185" t="s">
        <v>69</v>
      </c>
    </row>
    <row r="712" spans="1:4" ht="25.5">
      <c r="A712" s="183">
        <f>IF((SUM('Раздел 4'!R47:R47)=SUM('Раздел 4'!O47:Q47)),"","Неверно!")</f>
      </c>
      <c r="B712" s="184">
        <v>68175</v>
      </c>
      <c r="C712" s="185" t="s">
        <v>109</v>
      </c>
      <c r="D712" s="185" t="s">
        <v>69</v>
      </c>
    </row>
    <row r="713" spans="1:4" ht="25.5">
      <c r="A713" s="183">
        <f>IF((SUM('Раздел 4'!R48:R48)=SUM('Раздел 4'!O48:Q48)),"","Неверно!")</f>
      </c>
      <c r="B713" s="184">
        <v>68175</v>
      </c>
      <c r="C713" s="185" t="s">
        <v>110</v>
      </c>
      <c r="D713" s="185" t="s">
        <v>69</v>
      </c>
    </row>
    <row r="714" spans="1:4" ht="25.5">
      <c r="A714" s="183">
        <f>IF((SUM('Раздел 4'!R49:R49)=SUM('Раздел 4'!O49:Q49)),"","Неверно!")</f>
      </c>
      <c r="B714" s="184">
        <v>68175</v>
      </c>
      <c r="C714" s="185" t="s">
        <v>111</v>
      </c>
      <c r="D714" s="185" t="s">
        <v>69</v>
      </c>
    </row>
    <row r="715" spans="1:4" ht="25.5">
      <c r="A715" s="183">
        <f>IF((SUM('Раздел 4'!R50:R50)=SUM('Раздел 4'!O50:Q50)),"","Неверно!")</f>
      </c>
      <c r="B715" s="184">
        <v>68175</v>
      </c>
      <c r="C715" s="185" t="s">
        <v>112</v>
      </c>
      <c r="D715" s="185" t="s">
        <v>69</v>
      </c>
    </row>
    <row r="716" spans="1:4" ht="25.5">
      <c r="A716" s="183">
        <f>IF((SUM('Раздел 4'!R51:R51)=SUM('Раздел 4'!O51:Q51)),"","Неверно!")</f>
      </c>
      <c r="B716" s="184">
        <v>68175</v>
      </c>
      <c r="C716" s="185" t="s">
        <v>113</v>
      </c>
      <c r="D716" s="185" t="s">
        <v>69</v>
      </c>
    </row>
    <row r="717" spans="1:4" ht="25.5">
      <c r="A717" s="183">
        <f>IF((SUM('Раздел 4'!R52:R52)=SUM('Раздел 4'!O52:Q52)),"","Неверно!")</f>
      </c>
      <c r="B717" s="184">
        <v>68175</v>
      </c>
      <c r="C717" s="185" t="s">
        <v>114</v>
      </c>
      <c r="D717" s="185" t="s">
        <v>69</v>
      </c>
    </row>
    <row r="718" spans="1:4" ht="25.5">
      <c r="A718" s="183">
        <f>IF((SUM('Раздел 4'!R53:R53)=SUM('Раздел 4'!O53:Q53)),"","Неверно!")</f>
      </c>
      <c r="B718" s="184">
        <v>68175</v>
      </c>
      <c r="C718" s="185" t="s">
        <v>115</v>
      </c>
      <c r="D718" s="185" t="s">
        <v>69</v>
      </c>
    </row>
    <row r="719" spans="1:4" ht="25.5">
      <c r="A719" s="183">
        <f>IF((SUM('Раздел 4'!R54:R54)=SUM('Раздел 4'!O54:Q54)),"","Неверно!")</f>
      </c>
      <c r="B719" s="184">
        <v>68175</v>
      </c>
      <c r="C719" s="185" t="s">
        <v>116</v>
      </c>
      <c r="D719" s="185" t="s">
        <v>69</v>
      </c>
    </row>
    <row r="720" spans="1:4" ht="25.5">
      <c r="A720" s="183">
        <f>IF((SUM('Раздел 4'!R55:R55)=SUM('Раздел 4'!O55:Q55)),"","Неверно!")</f>
      </c>
      <c r="B720" s="184">
        <v>68175</v>
      </c>
      <c r="C720" s="185" t="s">
        <v>117</v>
      </c>
      <c r="D720" s="185" t="s">
        <v>69</v>
      </c>
    </row>
    <row r="721" spans="1:4" ht="25.5">
      <c r="A721" s="183">
        <f>IF((SUM('Раздел 4'!R56:R56)=SUM('Раздел 4'!O56:Q56)),"","Неверно!")</f>
      </c>
      <c r="B721" s="184">
        <v>68175</v>
      </c>
      <c r="C721" s="185" t="s">
        <v>118</v>
      </c>
      <c r="D721" s="185" t="s">
        <v>69</v>
      </c>
    </row>
    <row r="722" spans="1:4" ht="25.5">
      <c r="A722" s="183">
        <f>IF((SUM('Разделы 1, 2, 3'!B30:B30)=SUM('Разделы 1, 2, 3'!C30:F30)),"","Неверно!")</f>
      </c>
      <c r="B722" s="184">
        <v>68176</v>
      </c>
      <c r="C722" s="185" t="s">
        <v>119</v>
      </c>
      <c r="D722" s="185" t="s">
        <v>120</v>
      </c>
    </row>
    <row r="723" spans="1:4" ht="38.25">
      <c r="A723" s="183">
        <f>IF((SUM('Разделы 1, 2, 3'!B22:B22)&gt;=SUM('Разделы 1, 2, 3'!I13:I13)),"","Неверно!")</f>
      </c>
      <c r="B723" s="184">
        <v>68177</v>
      </c>
      <c r="C723" s="185" t="s">
        <v>121</v>
      </c>
      <c r="D723" s="185" t="s">
        <v>122</v>
      </c>
    </row>
    <row r="724" spans="1:4" ht="38.25">
      <c r="A724" s="183">
        <f>IF((SUM('Разделы 1, 2, 3'!B22:B22)=SUM('Разделы 1, 2, 3'!C22:M22)),"","Неверно!")</f>
      </c>
      <c r="B724" s="184">
        <v>68178</v>
      </c>
      <c r="C724" s="185" t="s">
        <v>123</v>
      </c>
      <c r="D724" s="185" t="s">
        <v>124</v>
      </c>
    </row>
    <row r="725" spans="1:4" ht="38.25">
      <c r="A725" s="183">
        <f>IF((SUM('Разделы 1, 2, 3'!J9:J9)&lt;=SUM('Разделы 1, 2, 3'!I9:I9)),"","Неверно!")</f>
      </c>
      <c r="B725" s="184">
        <v>68180</v>
      </c>
      <c r="C725" s="185" t="s">
        <v>125</v>
      </c>
      <c r="D725" s="185" t="s">
        <v>126</v>
      </c>
    </row>
    <row r="726" spans="1:4" ht="38.25">
      <c r="A726" s="183">
        <f>IF((SUM('Разделы 1, 2, 3'!J10:J10)&lt;=SUM('Разделы 1, 2, 3'!I10:I10)),"","Неверно!")</f>
      </c>
      <c r="B726" s="184">
        <v>68180</v>
      </c>
      <c r="C726" s="185" t="s">
        <v>127</v>
      </c>
      <c r="D726" s="185" t="s">
        <v>126</v>
      </c>
    </row>
    <row r="727" spans="1:4" ht="38.25">
      <c r="A727" s="183">
        <f>IF((SUM('Разделы 1, 2, 3'!J11:J11)&lt;=SUM('Разделы 1, 2, 3'!I11:I11)),"","Неверно!")</f>
      </c>
      <c r="B727" s="184">
        <v>68180</v>
      </c>
      <c r="C727" s="185" t="s">
        <v>128</v>
      </c>
      <c r="D727" s="185" t="s">
        <v>126</v>
      </c>
    </row>
    <row r="728" spans="1:4" ht="38.25">
      <c r="A728" s="183">
        <f>IF((SUM('Разделы 1, 2, 3'!J12:J12)&lt;=SUM('Разделы 1, 2, 3'!I12:I12)),"","Неверно!")</f>
      </c>
      <c r="B728" s="184">
        <v>68180</v>
      </c>
      <c r="C728" s="185" t="s">
        <v>129</v>
      </c>
      <c r="D728" s="185" t="s">
        <v>126</v>
      </c>
    </row>
    <row r="729" spans="1:4" ht="38.25">
      <c r="A729" s="183">
        <f>IF((SUM('Разделы 1, 2, 3'!J13:J13)&lt;=SUM('Разделы 1, 2, 3'!I13:I13)),"","Неверно!")</f>
      </c>
      <c r="B729" s="184">
        <v>68180</v>
      </c>
      <c r="C729" s="185" t="s">
        <v>130</v>
      </c>
      <c r="D729" s="185" t="s">
        <v>126</v>
      </c>
    </row>
    <row r="730" spans="1:4" ht="38.25">
      <c r="A730" s="183">
        <f>IF((SUM('Разделы 1, 2, 3'!D9:D9)=SUM('Разделы 1, 2, 3'!E9:G9)),"","Неверно!")</f>
      </c>
      <c r="B730" s="184">
        <v>68181</v>
      </c>
      <c r="C730" s="185" t="s">
        <v>131</v>
      </c>
      <c r="D730" s="185" t="s">
        <v>759</v>
      </c>
    </row>
    <row r="731" spans="1:4" ht="38.25">
      <c r="A731" s="183">
        <f>IF((SUM('Разделы 1, 2, 3'!D10:D10)=SUM('Разделы 1, 2, 3'!E10:G10)),"","Неверно!")</f>
      </c>
      <c r="B731" s="184">
        <v>68181</v>
      </c>
      <c r="C731" s="185" t="s">
        <v>760</v>
      </c>
      <c r="D731" s="185" t="s">
        <v>759</v>
      </c>
    </row>
    <row r="732" spans="1:4" ht="38.25">
      <c r="A732" s="183">
        <f>IF((SUM('Разделы 1, 2, 3'!D11:D11)=SUM('Разделы 1, 2, 3'!E11:G11)),"","Неверно!")</f>
      </c>
      <c r="B732" s="184">
        <v>68181</v>
      </c>
      <c r="C732" s="185" t="s">
        <v>761</v>
      </c>
      <c r="D732" s="185" t="s">
        <v>759</v>
      </c>
    </row>
    <row r="733" spans="1:4" ht="38.25">
      <c r="A733" s="183">
        <f>IF((SUM('Разделы 1, 2, 3'!D12:D12)=SUM('Разделы 1, 2, 3'!E12:G12)),"","Неверно!")</f>
      </c>
      <c r="B733" s="184">
        <v>68181</v>
      </c>
      <c r="C733" s="185" t="s">
        <v>762</v>
      </c>
      <c r="D733" s="185" t="s">
        <v>759</v>
      </c>
    </row>
    <row r="734" spans="1:4" ht="38.25">
      <c r="A734" s="183">
        <f>IF((SUM('Разделы 1, 2, 3'!D13:D13)=SUM('Разделы 1, 2, 3'!E13:G13)),"","Неверно!")</f>
      </c>
      <c r="B734" s="184">
        <v>68181</v>
      </c>
      <c r="C734" s="185" t="s">
        <v>763</v>
      </c>
      <c r="D734" s="185" t="s">
        <v>759</v>
      </c>
    </row>
    <row r="735" spans="1:4" ht="25.5">
      <c r="A735" s="183">
        <f>IF((SUM('Разделы 1, 2, 3'!C9:D9)=SUM('Разделы 1, 2, 3'!H9:I9)+SUM('Разделы 1, 2, 3'!K9:K9)),"","Неверно!")</f>
      </c>
      <c r="B735" s="184">
        <v>68182</v>
      </c>
      <c r="C735" s="185" t="s">
        <v>764</v>
      </c>
      <c r="D735" s="185" t="s">
        <v>765</v>
      </c>
    </row>
    <row r="736" spans="1:4" ht="25.5">
      <c r="A736" s="183">
        <f>IF((SUM('Разделы 1, 2, 3'!C10:D10)=SUM('Разделы 1, 2, 3'!H10:I10)+SUM('Разделы 1, 2, 3'!K10:K10)),"","Неверно!")</f>
      </c>
      <c r="B736" s="184">
        <v>68182</v>
      </c>
      <c r="C736" s="185" t="s">
        <v>766</v>
      </c>
      <c r="D736" s="185" t="s">
        <v>765</v>
      </c>
    </row>
    <row r="737" spans="1:4" ht="25.5">
      <c r="A737" s="183">
        <f>IF((SUM('Разделы 1, 2, 3'!C11:D11)=SUM('Разделы 1, 2, 3'!H11:I11)+SUM('Разделы 1, 2, 3'!K11:K11)),"","Неверно!")</f>
      </c>
      <c r="B737" s="184">
        <v>68182</v>
      </c>
      <c r="C737" s="185" t="s">
        <v>767</v>
      </c>
      <c r="D737" s="185" t="s">
        <v>765</v>
      </c>
    </row>
    <row r="738" spans="1:4" ht="25.5">
      <c r="A738" s="183">
        <f>IF((SUM('Разделы 1, 2, 3'!C12:D12)=SUM('Разделы 1, 2, 3'!H12:I12)+SUM('Разделы 1, 2, 3'!K12:K12)),"","Неверно!")</f>
      </c>
      <c r="B738" s="184">
        <v>68182</v>
      </c>
      <c r="C738" s="185" t="s">
        <v>768</v>
      </c>
      <c r="D738" s="185" t="s">
        <v>765</v>
      </c>
    </row>
    <row r="739" spans="1:4" ht="25.5">
      <c r="A739" s="183">
        <f>IF((SUM('Разделы 1, 2, 3'!C13:D13)=SUM('Разделы 1, 2, 3'!H13:I13)+SUM('Разделы 1, 2, 3'!K13:K13)),"","Неверно!")</f>
      </c>
      <c r="B739" s="184">
        <v>68182</v>
      </c>
      <c r="C739" s="185" t="s">
        <v>769</v>
      </c>
      <c r="D739" s="185" t="s">
        <v>765</v>
      </c>
    </row>
    <row r="740" spans="1:4" ht="12.75">
      <c r="A740" s="183">
        <f>IF((SUM('Разделы 1, 2, 3'!C22:C22)=0),"","Неверно!")</f>
      </c>
      <c r="B740" s="184">
        <v>73867</v>
      </c>
      <c r="C740" s="185" t="s">
        <v>1101</v>
      </c>
      <c r="D740" s="185" t="s">
        <v>825</v>
      </c>
    </row>
    <row r="741" spans="1:4" ht="12.75">
      <c r="A741" s="183">
        <f>IF((SUM('Разделы 1, 2, 3'!D22:D22)=0),"","Неверно!")</f>
      </c>
      <c r="B741" s="184">
        <v>73867</v>
      </c>
      <c r="C741" s="185" t="s">
        <v>1102</v>
      </c>
      <c r="D741" s="185" t="s">
        <v>825</v>
      </c>
    </row>
    <row r="742" spans="1:4" ht="12.75">
      <c r="A742" s="183">
        <f>IF((SUM('Разделы 1, 2, 3'!E22:E22)=0),"","Неверно!")</f>
      </c>
      <c r="B742" s="184">
        <v>73867</v>
      </c>
      <c r="C742" s="185" t="s">
        <v>1103</v>
      </c>
      <c r="D742" s="185" t="s">
        <v>825</v>
      </c>
    </row>
    <row r="743" spans="1:4" ht="12.75">
      <c r="A743" s="183">
        <f>IF((SUM('Разделы 1, 2, 3'!F22:F22)=0),"","Неверно!")</f>
      </c>
      <c r="B743" s="184">
        <v>73867</v>
      </c>
      <c r="C743" s="185" t="s">
        <v>1104</v>
      </c>
      <c r="D743" s="185" t="s">
        <v>825</v>
      </c>
    </row>
    <row r="744" spans="1:4" ht="12.75">
      <c r="A744" s="183">
        <f>IF((SUM('Разделы 1, 2, 3'!G22:G22)=0),"","Неверно!")</f>
      </c>
      <c r="B744" s="184">
        <v>73867</v>
      </c>
      <c r="C744" s="185" t="s">
        <v>1105</v>
      </c>
      <c r="D744" s="185" t="s">
        <v>825</v>
      </c>
    </row>
  </sheetData>
  <sheetProtection password="EC45" sheet="1" objects="1" scenarios="1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87"/>
  <sheetViews>
    <sheetView workbookViewId="0" topLeftCell="A1">
      <selection activeCell="E2" sqref="E2"/>
    </sheetView>
  </sheetViews>
  <sheetFormatPr defaultColWidth="9.140625" defaultRowHeight="12.75"/>
  <cols>
    <col min="1" max="1" width="9.140625" style="65" customWidth="1"/>
    <col min="2" max="2" width="12.00390625" style="65" customWidth="1"/>
    <col min="3" max="3" width="28.140625" style="65" customWidth="1"/>
    <col min="4" max="4" width="49.7109375" style="65" customWidth="1"/>
    <col min="5" max="5" width="29.00390625" style="65" customWidth="1"/>
    <col min="6" max="16384" width="9.140625" style="65" customWidth="1"/>
  </cols>
  <sheetData>
    <row r="1" spans="1:5" ht="13.5" thickBot="1">
      <c r="A1" s="186" t="s">
        <v>467</v>
      </c>
      <c r="B1" s="186" t="s">
        <v>468</v>
      </c>
      <c r="C1" s="186" t="s">
        <v>469</v>
      </c>
      <c r="D1" s="186" t="s">
        <v>470</v>
      </c>
      <c r="E1" s="179" t="s">
        <v>606</v>
      </c>
    </row>
    <row r="2" spans="1:5" ht="38.25">
      <c r="A2" s="187">
        <f>IF((SUM('Разделы 5, 6, 7, 8'!E13:E13)=0),"","Неверно!")</f>
      </c>
      <c r="B2" s="188">
        <v>65909</v>
      </c>
      <c r="C2" s="189" t="s">
        <v>770</v>
      </c>
      <c r="D2" s="189" t="s">
        <v>771</v>
      </c>
      <c r="E2" s="150"/>
    </row>
    <row r="3" spans="1:5" ht="38.25">
      <c r="A3" s="187">
        <f>IF((SUM('Разделы 5, 6, 7, 8'!I9:I9)=0),"","Неверно!")</f>
      </c>
      <c r="B3" s="188">
        <v>65933</v>
      </c>
      <c r="C3" s="189" t="s">
        <v>772</v>
      </c>
      <c r="D3" s="189" t="s">
        <v>773</v>
      </c>
      <c r="E3" s="151"/>
    </row>
    <row r="4" spans="1:5" ht="38.25">
      <c r="A4" s="187">
        <f>IF((SUM('Разделы 5, 6, 7, 8'!I10:I10)=0),"","Неверно!")</f>
      </c>
      <c r="B4" s="188">
        <v>65933</v>
      </c>
      <c r="C4" s="189" t="s">
        <v>172</v>
      </c>
      <c r="D4" s="189" t="s">
        <v>773</v>
      </c>
      <c r="E4" s="151"/>
    </row>
    <row r="5" spans="1:5" ht="38.25">
      <c r="A5" s="187">
        <f>IF((SUM('Разделы 5, 6, 7, 8'!I11:I11)=0),"","Неверно!")</f>
      </c>
      <c r="B5" s="188">
        <v>65933</v>
      </c>
      <c r="C5" s="189" t="s">
        <v>173</v>
      </c>
      <c r="D5" s="189" t="s">
        <v>773</v>
      </c>
      <c r="E5" s="151"/>
    </row>
    <row r="6" spans="1:5" ht="38.25">
      <c r="A6" s="187">
        <f>IF((SUM('Разделы 5, 6, 7, 8'!I12:I12)=0),"","Неверно!")</f>
      </c>
      <c r="B6" s="188">
        <v>65933</v>
      </c>
      <c r="C6" s="189" t="s">
        <v>174</v>
      </c>
      <c r="D6" s="189" t="s">
        <v>773</v>
      </c>
      <c r="E6" s="151"/>
    </row>
    <row r="7" spans="1:5" ht="38.25">
      <c r="A7" s="187">
        <f>IF((SUM('Разделы 5, 6, 7, 8'!I13:I13)=0),"","Неверно!")</f>
      </c>
      <c r="B7" s="188">
        <v>65933</v>
      </c>
      <c r="C7" s="189" t="s">
        <v>175</v>
      </c>
      <c r="D7" s="189" t="s">
        <v>773</v>
      </c>
      <c r="E7" s="151"/>
    </row>
    <row r="8" spans="1:5" ht="38.25">
      <c r="A8" s="187">
        <f>IF((SUM('Разделы 5, 6, 7, 8'!I14:I14)=0),"","Неверно!")</f>
      </c>
      <c r="B8" s="188">
        <v>65933</v>
      </c>
      <c r="C8" s="189" t="s">
        <v>176</v>
      </c>
      <c r="D8" s="189" t="s">
        <v>773</v>
      </c>
      <c r="E8" s="151"/>
    </row>
    <row r="9" spans="1:5" ht="38.25">
      <c r="A9" s="187">
        <f>IF((SUM('Разделы 5, 6, 7, 8'!I15:I15)=0),"","Неверно!")</f>
      </c>
      <c r="B9" s="188">
        <v>65933</v>
      </c>
      <c r="C9" s="189" t="s">
        <v>177</v>
      </c>
      <c r="D9" s="189" t="s">
        <v>773</v>
      </c>
      <c r="E9" s="151"/>
    </row>
    <row r="10" spans="1:5" ht="38.25">
      <c r="A10" s="187">
        <f>IF((SUM('Разделы 5, 6, 7, 8'!J9:J9)=0),"","Неверно!")</f>
      </c>
      <c r="B10" s="188">
        <v>65933</v>
      </c>
      <c r="C10" s="189" t="s">
        <v>178</v>
      </c>
      <c r="D10" s="189" t="s">
        <v>773</v>
      </c>
      <c r="E10" s="151"/>
    </row>
    <row r="11" spans="1:5" ht="38.25">
      <c r="A11" s="187">
        <f>IF((SUM('Разделы 5, 6, 7, 8'!J10:J10)=0),"","Неверно!")</f>
      </c>
      <c r="B11" s="188">
        <v>65933</v>
      </c>
      <c r="C11" s="189" t="s">
        <v>179</v>
      </c>
      <c r="D11" s="189" t="s">
        <v>773</v>
      </c>
      <c r="E11" s="151"/>
    </row>
    <row r="12" spans="1:5" ht="38.25">
      <c r="A12" s="187">
        <f>IF((SUM('Разделы 5, 6, 7, 8'!J11:J11)=0),"","Неверно!")</f>
      </c>
      <c r="B12" s="188">
        <v>65933</v>
      </c>
      <c r="C12" s="189" t="s">
        <v>180</v>
      </c>
      <c r="D12" s="189" t="s">
        <v>773</v>
      </c>
      <c r="E12" s="151"/>
    </row>
    <row r="13" spans="1:5" ht="38.25">
      <c r="A13" s="187">
        <f>IF((SUM('Разделы 5, 6, 7, 8'!J12:J12)=0),"","Неверно!")</f>
      </c>
      <c r="B13" s="188">
        <v>65933</v>
      </c>
      <c r="C13" s="189" t="s">
        <v>181</v>
      </c>
      <c r="D13" s="189" t="s">
        <v>773</v>
      </c>
      <c r="E13" s="151"/>
    </row>
    <row r="14" spans="1:5" ht="38.25">
      <c r="A14" s="187">
        <f>IF((SUM('Разделы 5, 6, 7, 8'!J13:J13)=0),"","Неверно!")</f>
      </c>
      <c r="B14" s="188">
        <v>65933</v>
      </c>
      <c r="C14" s="189" t="s">
        <v>182</v>
      </c>
      <c r="D14" s="189" t="s">
        <v>773</v>
      </c>
      <c r="E14" s="151"/>
    </row>
    <row r="15" spans="1:5" ht="38.25">
      <c r="A15" s="187">
        <f>IF((SUM('Разделы 5, 6, 7, 8'!J14:J14)=0),"","Неверно!")</f>
      </c>
      <c r="B15" s="188">
        <v>65933</v>
      </c>
      <c r="C15" s="189" t="s">
        <v>183</v>
      </c>
      <c r="D15" s="189" t="s">
        <v>773</v>
      </c>
      <c r="E15" s="151"/>
    </row>
    <row r="16" spans="1:5" ht="38.25">
      <c r="A16" s="187">
        <f>IF((SUM('Разделы 5, 6, 7, 8'!J15:J15)=0),"","Неверно!")</f>
      </c>
      <c r="B16" s="188">
        <v>65933</v>
      </c>
      <c r="C16" s="189" t="s">
        <v>184</v>
      </c>
      <c r="D16" s="189" t="s">
        <v>773</v>
      </c>
      <c r="E16" s="151"/>
    </row>
    <row r="17" spans="1:5" ht="38.25">
      <c r="A17" s="187">
        <f>IF((SUM('Разделы 5, 6, 7, 8'!K9:K9)=0),"","Неверно!")</f>
      </c>
      <c r="B17" s="188">
        <v>65933</v>
      </c>
      <c r="C17" s="189" t="s">
        <v>185</v>
      </c>
      <c r="D17" s="189" t="s">
        <v>773</v>
      </c>
      <c r="E17" s="151"/>
    </row>
    <row r="18" spans="1:5" ht="38.25">
      <c r="A18" s="187">
        <f>IF((SUM('Разделы 5, 6, 7, 8'!K10:K10)=0),"","Неверно!")</f>
      </c>
      <c r="B18" s="188">
        <v>65933</v>
      </c>
      <c r="C18" s="189" t="s">
        <v>186</v>
      </c>
      <c r="D18" s="189" t="s">
        <v>773</v>
      </c>
      <c r="E18" s="151"/>
    </row>
    <row r="19" spans="1:5" ht="38.25">
      <c r="A19" s="187">
        <f>IF((SUM('Разделы 5, 6, 7, 8'!K11:K11)=0),"","Неверно!")</f>
      </c>
      <c r="B19" s="188">
        <v>65933</v>
      </c>
      <c r="C19" s="189" t="s">
        <v>187</v>
      </c>
      <c r="D19" s="189" t="s">
        <v>773</v>
      </c>
      <c r="E19" s="151"/>
    </row>
    <row r="20" spans="1:5" ht="38.25">
      <c r="A20" s="187">
        <f>IF((SUM('Разделы 5, 6, 7, 8'!K12:K12)=0),"","Неверно!")</f>
      </c>
      <c r="B20" s="188">
        <v>65933</v>
      </c>
      <c r="C20" s="189" t="s">
        <v>188</v>
      </c>
      <c r="D20" s="189" t="s">
        <v>773</v>
      </c>
      <c r="E20" s="151"/>
    </row>
    <row r="21" spans="1:5" ht="38.25">
      <c r="A21" s="187">
        <f>IF((SUM('Разделы 5, 6, 7, 8'!K13:K13)=0),"","Неверно!")</f>
      </c>
      <c r="B21" s="188">
        <v>65933</v>
      </c>
      <c r="C21" s="189" t="s">
        <v>189</v>
      </c>
      <c r="D21" s="189" t="s">
        <v>773</v>
      </c>
      <c r="E21" s="151"/>
    </row>
    <row r="22" spans="1:5" ht="38.25">
      <c r="A22" s="187">
        <f>IF((SUM('Разделы 5, 6, 7, 8'!K14:K14)=0),"","Неверно!")</f>
      </c>
      <c r="B22" s="188">
        <v>65933</v>
      </c>
      <c r="C22" s="189" t="s">
        <v>190</v>
      </c>
      <c r="D22" s="189" t="s">
        <v>773</v>
      </c>
      <c r="E22" s="151"/>
    </row>
    <row r="23" spans="1:5" ht="38.25">
      <c r="A23" s="187">
        <f>IF((SUM('Разделы 5, 6, 7, 8'!K15:K15)=0),"","Неверно!")</f>
      </c>
      <c r="B23" s="188">
        <v>65933</v>
      </c>
      <c r="C23" s="189" t="s">
        <v>191</v>
      </c>
      <c r="D23" s="189" t="s">
        <v>773</v>
      </c>
      <c r="E23" s="151"/>
    </row>
    <row r="24" spans="1:5" ht="38.25">
      <c r="A24" s="187">
        <f>IF((SUM('Разделы 5, 6, 7, 8'!L9:L9)=0),"","Неверно!")</f>
      </c>
      <c r="B24" s="188">
        <v>65933</v>
      </c>
      <c r="C24" s="189" t="s">
        <v>192</v>
      </c>
      <c r="D24" s="189" t="s">
        <v>773</v>
      </c>
      <c r="E24" s="151"/>
    </row>
    <row r="25" spans="1:5" ht="38.25">
      <c r="A25" s="187">
        <f>IF((SUM('Разделы 5, 6, 7, 8'!L10:L10)=0),"","Неверно!")</f>
      </c>
      <c r="B25" s="188">
        <v>65933</v>
      </c>
      <c r="C25" s="189" t="s">
        <v>193</v>
      </c>
      <c r="D25" s="189" t="s">
        <v>773</v>
      </c>
      <c r="E25" s="151"/>
    </row>
    <row r="26" spans="1:5" ht="38.25">
      <c r="A26" s="187">
        <f>IF((SUM('Разделы 5, 6, 7, 8'!L11:L11)=0),"","Неверно!")</f>
      </c>
      <c r="B26" s="188">
        <v>65933</v>
      </c>
      <c r="C26" s="189" t="s">
        <v>194</v>
      </c>
      <c r="D26" s="189" t="s">
        <v>773</v>
      </c>
      <c r="E26" s="151"/>
    </row>
    <row r="27" spans="1:5" ht="38.25">
      <c r="A27" s="187">
        <f>IF((SUM('Разделы 5, 6, 7, 8'!L12:L12)=0),"","Неверно!")</f>
      </c>
      <c r="B27" s="188">
        <v>65933</v>
      </c>
      <c r="C27" s="189" t="s">
        <v>195</v>
      </c>
      <c r="D27" s="189" t="s">
        <v>773</v>
      </c>
      <c r="E27" s="151"/>
    </row>
    <row r="28" spans="1:5" ht="38.25">
      <c r="A28" s="187">
        <f>IF((SUM('Разделы 5, 6, 7, 8'!L13:L13)=0),"","Неверно!")</f>
      </c>
      <c r="B28" s="188">
        <v>65933</v>
      </c>
      <c r="C28" s="189" t="s">
        <v>196</v>
      </c>
      <c r="D28" s="189" t="s">
        <v>773</v>
      </c>
      <c r="E28" s="151"/>
    </row>
    <row r="29" spans="1:5" ht="38.25">
      <c r="A29" s="187">
        <f>IF((SUM('Разделы 5, 6, 7, 8'!L14:L14)=0),"","Неверно!")</f>
      </c>
      <c r="B29" s="188">
        <v>65933</v>
      </c>
      <c r="C29" s="189" t="s">
        <v>197</v>
      </c>
      <c r="D29" s="189" t="s">
        <v>773</v>
      </c>
      <c r="E29" s="151"/>
    </row>
    <row r="30" spans="1:5" ht="38.25">
      <c r="A30" s="187">
        <f>IF((SUM('Разделы 5, 6, 7, 8'!L15:L15)=0),"","Неверно!")</f>
      </c>
      <c r="B30" s="188">
        <v>65933</v>
      </c>
      <c r="C30" s="189" t="s">
        <v>198</v>
      </c>
      <c r="D30" s="189" t="s">
        <v>773</v>
      </c>
      <c r="E30" s="151"/>
    </row>
    <row r="31" spans="1:5" ht="38.25">
      <c r="A31" s="187">
        <f>IF((SUM('Разделы 5, 6, 7, 8'!M9:M9)=0),"","Неверно!")</f>
      </c>
      <c r="B31" s="188">
        <v>65933</v>
      </c>
      <c r="C31" s="189" t="s">
        <v>199</v>
      </c>
      <c r="D31" s="189" t="s">
        <v>773</v>
      </c>
      <c r="E31" s="151"/>
    </row>
    <row r="32" spans="1:5" ht="38.25">
      <c r="A32" s="187">
        <f>IF((SUM('Разделы 5, 6, 7, 8'!M10:M10)=0),"","Неверно!")</f>
      </c>
      <c r="B32" s="188">
        <v>65933</v>
      </c>
      <c r="C32" s="189" t="s">
        <v>200</v>
      </c>
      <c r="D32" s="189" t="s">
        <v>773</v>
      </c>
      <c r="E32" s="151"/>
    </row>
    <row r="33" spans="1:5" ht="38.25">
      <c r="A33" s="187">
        <f>IF((SUM('Разделы 5, 6, 7, 8'!M11:M11)=0),"","Неверно!")</f>
      </c>
      <c r="B33" s="188">
        <v>65933</v>
      </c>
      <c r="C33" s="189" t="s">
        <v>201</v>
      </c>
      <c r="D33" s="189" t="s">
        <v>773</v>
      </c>
      <c r="E33" s="151"/>
    </row>
    <row r="34" spans="1:5" ht="38.25">
      <c r="A34" s="187">
        <f>IF((SUM('Разделы 5, 6, 7, 8'!M12:M12)=0),"","Неверно!")</f>
      </c>
      <c r="B34" s="188">
        <v>65933</v>
      </c>
      <c r="C34" s="189" t="s">
        <v>202</v>
      </c>
      <c r="D34" s="189" t="s">
        <v>773</v>
      </c>
      <c r="E34" s="151"/>
    </row>
    <row r="35" spans="1:5" ht="38.25">
      <c r="A35" s="187">
        <f>IF((SUM('Разделы 5, 6, 7, 8'!M13:M13)=0),"","Неверно!")</f>
      </c>
      <c r="B35" s="188">
        <v>65933</v>
      </c>
      <c r="C35" s="189" t="s">
        <v>203</v>
      </c>
      <c r="D35" s="189" t="s">
        <v>773</v>
      </c>
      <c r="E35" s="151"/>
    </row>
    <row r="36" spans="1:5" ht="38.25">
      <c r="A36" s="187">
        <f>IF((SUM('Разделы 5, 6, 7, 8'!M14:M14)=0),"","Неверно!")</f>
      </c>
      <c r="B36" s="188">
        <v>65933</v>
      </c>
      <c r="C36" s="189" t="s">
        <v>204</v>
      </c>
      <c r="D36" s="189" t="s">
        <v>773</v>
      </c>
      <c r="E36" s="151"/>
    </row>
    <row r="37" spans="1:5" ht="38.25">
      <c r="A37" s="187">
        <f>IF((SUM('Разделы 5, 6, 7, 8'!M15:M15)=0),"","Неверно!")</f>
      </c>
      <c r="B37" s="188">
        <v>65933</v>
      </c>
      <c r="C37" s="189" t="s">
        <v>205</v>
      </c>
      <c r="D37" s="189" t="s">
        <v>773</v>
      </c>
      <c r="E37" s="151"/>
    </row>
    <row r="38" spans="1:5" ht="38.25">
      <c r="A38" s="187">
        <f>IF((SUM('Разделы 5, 6, 7, 8'!N9:N9)=0),"","Неверно!")</f>
      </c>
      <c r="B38" s="188">
        <v>65933</v>
      </c>
      <c r="C38" s="189" t="s">
        <v>206</v>
      </c>
      <c r="D38" s="189" t="s">
        <v>773</v>
      </c>
      <c r="E38" s="151"/>
    </row>
    <row r="39" spans="1:5" ht="38.25">
      <c r="A39" s="187">
        <f>IF((SUM('Разделы 5, 6, 7, 8'!N10:N10)=0),"","Неверно!")</f>
      </c>
      <c r="B39" s="188">
        <v>65933</v>
      </c>
      <c r="C39" s="189" t="s">
        <v>207</v>
      </c>
      <c r="D39" s="189" t="s">
        <v>773</v>
      </c>
      <c r="E39" s="151"/>
    </row>
    <row r="40" spans="1:5" ht="38.25">
      <c r="A40" s="187">
        <f>IF((SUM('Разделы 5, 6, 7, 8'!N11:N11)=0),"","Неверно!")</f>
      </c>
      <c r="B40" s="188">
        <v>65933</v>
      </c>
      <c r="C40" s="189" t="s">
        <v>208</v>
      </c>
      <c r="D40" s="189" t="s">
        <v>773</v>
      </c>
      <c r="E40" s="151"/>
    </row>
    <row r="41" spans="1:5" ht="38.25">
      <c r="A41" s="187">
        <f>IF((SUM('Разделы 5, 6, 7, 8'!N12:N12)=0),"","Неверно!")</f>
      </c>
      <c r="B41" s="188">
        <v>65933</v>
      </c>
      <c r="C41" s="189" t="s">
        <v>209</v>
      </c>
      <c r="D41" s="189" t="s">
        <v>773</v>
      </c>
      <c r="E41" s="151"/>
    </row>
    <row r="42" spans="1:5" ht="38.25">
      <c r="A42" s="187">
        <f>IF((SUM('Разделы 5, 6, 7, 8'!N13:N13)=0),"","Неверно!")</f>
      </c>
      <c r="B42" s="188">
        <v>65933</v>
      </c>
      <c r="C42" s="189" t="s">
        <v>210</v>
      </c>
      <c r="D42" s="189" t="s">
        <v>773</v>
      </c>
      <c r="E42" s="151"/>
    </row>
    <row r="43" spans="1:5" ht="38.25">
      <c r="A43" s="187">
        <f>IF((SUM('Разделы 5, 6, 7, 8'!N14:N14)=0),"","Неверно!")</f>
      </c>
      <c r="B43" s="188">
        <v>65933</v>
      </c>
      <c r="C43" s="189" t="s">
        <v>211</v>
      </c>
      <c r="D43" s="189" t="s">
        <v>773</v>
      </c>
      <c r="E43" s="151"/>
    </row>
    <row r="44" spans="1:5" ht="38.25">
      <c r="A44" s="187">
        <f>IF((SUM('Разделы 5, 6, 7, 8'!N15:N15)=0),"","Неверно!")</f>
      </c>
      <c r="B44" s="188">
        <v>65933</v>
      </c>
      <c r="C44" s="189" t="s">
        <v>212</v>
      </c>
      <c r="D44" s="189" t="s">
        <v>773</v>
      </c>
      <c r="E44" s="151"/>
    </row>
    <row r="45" spans="1:5" ht="38.25">
      <c r="A45" s="187">
        <f>IF((SUM('Разделы 5, 6, 7, 8'!O9:O9)=0),"","Неверно!")</f>
      </c>
      <c r="B45" s="188">
        <v>65933</v>
      </c>
      <c r="C45" s="189" t="s">
        <v>213</v>
      </c>
      <c r="D45" s="189" t="s">
        <v>773</v>
      </c>
      <c r="E45" s="151"/>
    </row>
    <row r="46" spans="1:5" ht="38.25">
      <c r="A46" s="187">
        <f>IF((SUM('Разделы 5, 6, 7, 8'!O10:O10)=0),"","Неверно!")</f>
      </c>
      <c r="B46" s="188">
        <v>65933</v>
      </c>
      <c r="C46" s="189" t="s">
        <v>803</v>
      </c>
      <c r="D46" s="189" t="s">
        <v>773</v>
      </c>
      <c r="E46" s="151"/>
    </row>
    <row r="47" spans="1:5" ht="38.25">
      <c r="A47" s="187">
        <f>IF((SUM('Разделы 5, 6, 7, 8'!O11:O11)=0),"","Неверно!")</f>
      </c>
      <c r="B47" s="188">
        <v>65933</v>
      </c>
      <c r="C47" s="189" t="s">
        <v>804</v>
      </c>
      <c r="D47" s="189" t="s">
        <v>773</v>
      </c>
      <c r="E47" s="151"/>
    </row>
    <row r="48" spans="1:5" ht="38.25">
      <c r="A48" s="187">
        <f>IF((SUM('Разделы 5, 6, 7, 8'!O12:O12)=0),"","Неверно!")</f>
      </c>
      <c r="B48" s="188">
        <v>65933</v>
      </c>
      <c r="C48" s="189" t="s">
        <v>805</v>
      </c>
      <c r="D48" s="189" t="s">
        <v>773</v>
      </c>
      <c r="E48" s="151"/>
    </row>
    <row r="49" spans="1:5" ht="38.25">
      <c r="A49" s="187">
        <f>IF((SUM('Разделы 5, 6, 7, 8'!O13:O13)=0),"","Неверно!")</f>
      </c>
      <c r="B49" s="188">
        <v>65933</v>
      </c>
      <c r="C49" s="189" t="s">
        <v>806</v>
      </c>
      <c r="D49" s="189" t="s">
        <v>773</v>
      </c>
      <c r="E49" s="151"/>
    </row>
    <row r="50" spans="1:5" ht="38.25">
      <c r="A50" s="187">
        <f>IF((SUM('Разделы 5, 6, 7, 8'!O14:O14)=0),"","Неверно!")</f>
      </c>
      <c r="B50" s="188">
        <v>65933</v>
      </c>
      <c r="C50" s="189" t="s">
        <v>807</v>
      </c>
      <c r="D50" s="189" t="s">
        <v>773</v>
      </c>
      <c r="E50" s="151"/>
    </row>
    <row r="51" spans="1:5" ht="38.25">
      <c r="A51" s="187">
        <f>IF((SUM('Разделы 5, 6, 7, 8'!O15:O15)=0),"","Неверно!")</f>
      </c>
      <c r="B51" s="188">
        <v>65933</v>
      </c>
      <c r="C51" s="189" t="s">
        <v>808</v>
      </c>
      <c r="D51" s="189" t="s">
        <v>773</v>
      </c>
      <c r="E51" s="151"/>
    </row>
    <row r="52" spans="1:5" ht="38.25">
      <c r="A52" s="187">
        <f>IF((SUM('Разделы 5, 6, 7, 8'!P9:P9)=0),"","Неверно!")</f>
      </c>
      <c r="B52" s="188">
        <v>65933</v>
      </c>
      <c r="C52" s="189" t="s">
        <v>809</v>
      </c>
      <c r="D52" s="189" t="s">
        <v>773</v>
      </c>
      <c r="E52" s="151"/>
    </row>
    <row r="53" spans="1:5" ht="38.25">
      <c r="A53" s="187">
        <f>IF((SUM('Разделы 5, 6, 7, 8'!P10:P10)=0),"","Неверно!")</f>
      </c>
      <c r="B53" s="188">
        <v>65933</v>
      </c>
      <c r="C53" s="189" t="s">
        <v>575</v>
      </c>
      <c r="D53" s="189" t="s">
        <v>773</v>
      </c>
      <c r="E53" s="151"/>
    </row>
    <row r="54" spans="1:5" ht="38.25">
      <c r="A54" s="187">
        <f>IF((SUM('Разделы 5, 6, 7, 8'!P11:P11)=0),"","Неверно!")</f>
      </c>
      <c r="B54" s="188">
        <v>65933</v>
      </c>
      <c r="C54" s="189" t="s">
        <v>576</v>
      </c>
      <c r="D54" s="189" t="s">
        <v>773</v>
      </c>
      <c r="E54" s="151"/>
    </row>
    <row r="55" spans="1:5" ht="38.25">
      <c r="A55" s="187">
        <f>IF((SUM('Разделы 5, 6, 7, 8'!P12:P12)=0),"","Неверно!")</f>
      </c>
      <c r="B55" s="188">
        <v>65933</v>
      </c>
      <c r="C55" s="189" t="s">
        <v>577</v>
      </c>
      <c r="D55" s="189" t="s">
        <v>773</v>
      </c>
      <c r="E55" s="151"/>
    </row>
    <row r="56" spans="1:5" ht="38.25">
      <c r="A56" s="187">
        <f>IF((SUM('Разделы 5, 6, 7, 8'!P13:P13)=0),"","Неверно!")</f>
      </c>
      <c r="B56" s="188">
        <v>65933</v>
      </c>
      <c r="C56" s="189" t="s">
        <v>578</v>
      </c>
      <c r="D56" s="189" t="s">
        <v>773</v>
      </c>
      <c r="E56" s="151"/>
    </row>
    <row r="57" spans="1:5" ht="38.25">
      <c r="A57" s="187">
        <f>IF((SUM('Разделы 5, 6, 7, 8'!P14:P14)=0),"","Неверно!")</f>
      </c>
      <c r="B57" s="188">
        <v>65933</v>
      </c>
      <c r="C57" s="189" t="s">
        <v>579</v>
      </c>
      <c r="D57" s="189" t="s">
        <v>773</v>
      </c>
      <c r="E57" s="151"/>
    </row>
    <row r="58" spans="1:5" ht="38.25">
      <c r="A58" s="187">
        <f>IF((SUM('Разделы 5, 6, 7, 8'!P15:P15)=0),"","Неверно!")</f>
      </c>
      <c r="B58" s="188">
        <v>65933</v>
      </c>
      <c r="C58" s="189" t="s">
        <v>580</v>
      </c>
      <c r="D58" s="189" t="s">
        <v>773</v>
      </c>
      <c r="E58" s="151"/>
    </row>
    <row r="59" spans="1:5" ht="38.25">
      <c r="A59" s="187">
        <f>IF((SUM('Разделы 5, 6, 7, 8'!Q9:Q9)=0),"","Неверно!")</f>
      </c>
      <c r="B59" s="188">
        <v>65933</v>
      </c>
      <c r="C59" s="189" t="s">
        <v>581</v>
      </c>
      <c r="D59" s="189" t="s">
        <v>773</v>
      </c>
      <c r="E59" s="151"/>
    </row>
    <row r="60" spans="1:5" ht="38.25">
      <c r="A60" s="187">
        <f>IF((SUM('Разделы 5, 6, 7, 8'!Q10:Q10)=0),"","Неверно!")</f>
      </c>
      <c r="B60" s="188">
        <v>65933</v>
      </c>
      <c r="C60" s="189" t="s">
        <v>582</v>
      </c>
      <c r="D60" s="189" t="s">
        <v>773</v>
      </c>
      <c r="E60" s="151"/>
    </row>
    <row r="61" spans="1:5" ht="38.25">
      <c r="A61" s="187">
        <f>IF((SUM('Разделы 5, 6, 7, 8'!Q11:Q11)=0),"","Неверно!")</f>
      </c>
      <c r="B61" s="188">
        <v>65933</v>
      </c>
      <c r="C61" s="189" t="s">
        <v>583</v>
      </c>
      <c r="D61" s="189" t="s">
        <v>773</v>
      </c>
      <c r="E61" s="151"/>
    </row>
    <row r="62" spans="1:5" ht="38.25">
      <c r="A62" s="187">
        <f>IF((SUM('Разделы 5, 6, 7, 8'!Q12:Q12)=0),"","Неверно!")</f>
      </c>
      <c r="B62" s="188">
        <v>65933</v>
      </c>
      <c r="C62" s="189" t="s">
        <v>584</v>
      </c>
      <c r="D62" s="189" t="s">
        <v>773</v>
      </c>
      <c r="E62" s="151"/>
    </row>
    <row r="63" spans="1:5" ht="38.25">
      <c r="A63" s="187">
        <f>IF((SUM('Разделы 5, 6, 7, 8'!Q13:Q13)=0),"","Неверно!")</f>
      </c>
      <c r="B63" s="188">
        <v>65933</v>
      </c>
      <c r="C63" s="189" t="s">
        <v>585</v>
      </c>
      <c r="D63" s="189" t="s">
        <v>773</v>
      </c>
      <c r="E63" s="151"/>
    </row>
    <row r="64" spans="1:5" ht="38.25">
      <c r="A64" s="187">
        <f>IF((SUM('Разделы 5, 6, 7, 8'!Q14:Q14)=0),"","Неверно!")</f>
      </c>
      <c r="B64" s="188">
        <v>65933</v>
      </c>
      <c r="C64" s="189" t="s">
        <v>586</v>
      </c>
      <c r="D64" s="189" t="s">
        <v>773</v>
      </c>
      <c r="E64" s="151"/>
    </row>
    <row r="65" spans="1:5" ht="38.25">
      <c r="A65" s="187">
        <f>IF((SUM('Разделы 5, 6, 7, 8'!Q15:Q15)=0),"","Неверно!")</f>
      </c>
      <c r="B65" s="188">
        <v>65933</v>
      </c>
      <c r="C65" s="189" t="s">
        <v>587</v>
      </c>
      <c r="D65" s="189" t="s">
        <v>773</v>
      </c>
      <c r="E65" s="151"/>
    </row>
    <row r="66" spans="1:5" ht="38.25">
      <c r="A66" s="187">
        <f>IF((SUM('Разделы 5, 6, 7, 8'!R9:R9)=0),"","Неверно!")</f>
      </c>
      <c r="B66" s="188">
        <v>65933</v>
      </c>
      <c r="C66" s="189" t="s">
        <v>588</v>
      </c>
      <c r="D66" s="189" t="s">
        <v>773</v>
      </c>
      <c r="E66" s="151"/>
    </row>
    <row r="67" spans="1:5" ht="38.25">
      <c r="A67" s="187">
        <f>IF((SUM('Разделы 5, 6, 7, 8'!R10:R10)=0),"","Неверно!")</f>
      </c>
      <c r="B67" s="188">
        <v>65933</v>
      </c>
      <c r="C67" s="189" t="s">
        <v>589</v>
      </c>
      <c r="D67" s="189" t="s">
        <v>773</v>
      </c>
      <c r="E67" s="151"/>
    </row>
    <row r="68" spans="1:5" ht="38.25">
      <c r="A68" s="187">
        <f>IF((SUM('Разделы 5, 6, 7, 8'!R11:R11)=0),"","Неверно!")</f>
      </c>
      <c r="B68" s="188">
        <v>65933</v>
      </c>
      <c r="C68" s="189" t="s">
        <v>590</v>
      </c>
      <c r="D68" s="189" t="s">
        <v>773</v>
      </c>
      <c r="E68" s="151"/>
    </row>
    <row r="69" spans="1:5" ht="38.25">
      <c r="A69" s="187">
        <f>IF((SUM('Разделы 5, 6, 7, 8'!R12:R12)=0),"","Неверно!")</f>
      </c>
      <c r="B69" s="188">
        <v>65933</v>
      </c>
      <c r="C69" s="189" t="s">
        <v>591</v>
      </c>
      <c r="D69" s="189" t="s">
        <v>773</v>
      </c>
      <c r="E69" s="151"/>
    </row>
    <row r="70" spans="1:5" ht="38.25">
      <c r="A70" s="187">
        <f>IF((SUM('Разделы 5, 6, 7, 8'!R13:R13)=0),"","Неверно!")</f>
      </c>
      <c r="B70" s="188">
        <v>65933</v>
      </c>
      <c r="C70" s="189" t="s">
        <v>592</v>
      </c>
      <c r="D70" s="189" t="s">
        <v>773</v>
      </c>
      <c r="E70" s="151"/>
    </row>
    <row r="71" spans="1:5" ht="38.25">
      <c r="A71" s="187">
        <f>IF((SUM('Разделы 5, 6, 7, 8'!R14:R14)=0),"","Неверно!")</f>
      </c>
      <c r="B71" s="188">
        <v>65933</v>
      </c>
      <c r="C71" s="189" t="s">
        <v>593</v>
      </c>
      <c r="D71" s="189" t="s">
        <v>773</v>
      </c>
      <c r="E71" s="151"/>
    </row>
    <row r="72" spans="1:5" ht="38.25">
      <c r="A72" s="187">
        <f>IF((SUM('Разделы 5, 6, 7, 8'!R15:R15)=0),"","Неверно!")</f>
      </c>
      <c r="B72" s="188">
        <v>65933</v>
      </c>
      <c r="C72" s="189" t="s">
        <v>594</v>
      </c>
      <c r="D72" s="189" t="s">
        <v>773</v>
      </c>
      <c r="E72" s="151"/>
    </row>
    <row r="73" spans="1:5" ht="38.25">
      <c r="A73" s="187">
        <f>IF((SUM('Разделы 1, 2, 3'!C12:C12)=0),"","Неверно!")</f>
      </c>
      <c r="B73" s="188">
        <v>68161</v>
      </c>
      <c r="C73" s="189" t="s">
        <v>595</v>
      </c>
      <c r="D73" s="189" t="s">
        <v>596</v>
      </c>
      <c r="E73" s="151"/>
    </row>
    <row r="74" spans="1:5" ht="38.25">
      <c r="A74" s="187">
        <f>IF((SUM('Разделы 1, 2, 3'!D12:D12)=0),"","Неверно!")</f>
      </c>
      <c r="B74" s="188">
        <v>68161</v>
      </c>
      <c r="C74" s="189" t="s">
        <v>597</v>
      </c>
      <c r="D74" s="189" t="s">
        <v>596</v>
      </c>
      <c r="E74" s="151"/>
    </row>
    <row r="75" spans="1:5" ht="38.25">
      <c r="A75" s="187">
        <f>IF((SUM('Разделы 1, 2, 3'!E12:E12)=0),"","Неверно!")</f>
      </c>
      <c r="B75" s="188">
        <v>68161</v>
      </c>
      <c r="C75" s="189" t="s">
        <v>598</v>
      </c>
      <c r="D75" s="189" t="s">
        <v>596</v>
      </c>
      <c r="E75" s="151"/>
    </row>
    <row r="76" spans="1:5" ht="38.25">
      <c r="A76" s="187">
        <f>IF((SUM('Разделы 1, 2, 3'!F12:F12)=0),"","Неверно!")</f>
      </c>
      <c r="B76" s="188">
        <v>68161</v>
      </c>
      <c r="C76" s="189" t="s">
        <v>599</v>
      </c>
      <c r="D76" s="189" t="s">
        <v>596</v>
      </c>
      <c r="E76" s="151"/>
    </row>
    <row r="77" spans="1:5" ht="38.25">
      <c r="A77" s="187">
        <f>IF((SUM('Разделы 1, 2, 3'!G12:G12)=0),"","Неверно!")</f>
      </c>
      <c r="B77" s="188">
        <v>68161</v>
      </c>
      <c r="C77" s="189" t="s">
        <v>600</v>
      </c>
      <c r="D77" s="189" t="s">
        <v>596</v>
      </c>
      <c r="E77" s="151"/>
    </row>
    <row r="78" spans="1:5" ht="38.25">
      <c r="A78" s="187">
        <f>IF((SUM('Разделы 1, 2, 3'!H12:H12)=0),"","Неверно!")</f>
      </c>
      <c r="B78" s="188">
        <v>68161</v>
      </c>
      <c r="C78" s="189" t="s">
        <v>601</v>
      </c>
      <c r="D78" s="189" t="s">
        <v>596</v>
      </c>
      <c r="E78" s="151"/>
    </row>
    <row r="79" spans="1:5" ht="38.25">
      <c r="A79" s="187">
        <f>IF((SUM('Разделы 1, 2, 3'!I12:I12)=0),"","Неверно!")</f>
      </c>
      <c r="B79" s="188">
        <v>68161</v>
      </c>
      <c r="C79" s="189" t="s">
        <v>602</v>
      </c>
      <c r="D79" s="189" t="s">
        <v>596</v>
      </c>
      <c r="E79" s="151"/>
    </row>
    <row r="80" spans="1:5" ht="38.25">
      <c r="A80" s="187">
        <f>IF((SUM('Разделы 1, 2, 3'!J12:J12)=0),"","Неверно!")</f>
      </c>
      <c r="B80" s="188">
        <v>68161</v>
      </c>
      <c r="C80" s="189" t="s">
        <v>603</v>
      </c>
      <c r="D80" s="189" t="s">
        <v>596</v>
      </c>
      <c r="E80" s="151"/>
    </row>
    <row r="81" spans="1:5" ht="38.25">
      <c r="A81" s="187">
        <f>IF((SUM('Разделы 1, 2, 3'!K12:K12)=0),"","Неверно!")</f>
      </c>
      <c r="B81" s="188">
        <v>68161</v>
      </c>
      <c r="C81" s="189" t="s">
        <v>604</v>
      </c>
      <c r="D81" s="189" t="s">
        <v>596</v>
      </c>
      <c r="E81" s="151"/>
    </row>
    <row r="82" spans="1:5" ht="38.25">
      <c r="A82" s="187">
        <f>IF((SUM('Разделы 1, 2, 3'!L12:L12)=0),"","Неверно!")</f>
      </c>
      <c r="B82" s="188">
        <v>68161</v>
      </c>
      <c r="C82" s="189" t="s">
        <v>605</v>
      </c>
      <c r="D82" s="189" t="s">
        <v>596</v>
      </c>
      <c r="E82" s="151"/>
    </row>
    <row r="83" ht="12.75">
      <c r="C83" s="190"/>
    </row>
    <row r="84" ht="12.75">
      <c r="C84" s="190"/>
    </row>
    <row r="85" ht="12.75">
      <c r="C85" s="190"/>
    </row>
    <row r="86" ht="12.75">
      <c r="C86" s="190"/>
    </row>
    <row r="87" ht="12.75">
      <c r="C87" s="190"/>
    </row>
  </sheetData>
  <sheetProtection password="EC45" sheet="1" objects="1" scenarios="1"/>
  <printOptions/>
  <pageMargins left="0.5" right="0.43" top="0.46" bottom="0.3" header="0.28" footer="0.2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5"/>
  <sheetViews>
    <sheetView showGridLines="0" workbookViewId="0" topLeftCell="A1">
      <selection activeCell="D88" sqref="D88"/>
    </sheetView>
  </sheetViews>
  <sheetFormatPr defaultColWidth="9.140625" defaultRowHeight="12.75"/>
  <cols>
    <col min="1" max="1" width="64.140625" style="182" customWidth="1"/>
    <col min="2" max="2" width="6.00390625" style="60" bestFit="1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180" t="s">
        <v>392</v>
      </c>
      <c r="B1" s="61" t="s">
        <v>388</v>
      </c>
      <c r="D1" s="56" t="s">
        <v>389</v>
      </c>
      <c r="E1" s="57" t="s">
        <v>388</v>
      </c>
    </row>
    <row r="2" spans="1:5" ht="15.75">
      <c r="A2" s="181" t="s">
        <v>873</v>
      </c>
      <c r="B2" s="62">
        <v>1</v>
      </c>
      <c r="D2" s="1">
        <v>6</v>
      </c>
      <c r="E2" s="58" t="s">
        <v>390</v>
      </c>
    </row>
    <row r="3" spans="1:5" ht="16.5" thickBot="1">
      <c r="A3" s="181" t="s">
        <v>1113</v>
      </c>
      <c r="B3" s="62">
        <v>3</v>
      </c>
      <c r="D3" s="2">
        <v>12</v>
      </c>
      <c r="E3" s="59" t="s">
        <v>391</v>
      </c>
    </row>
    <row r="4" spans="1:2" ht="15.75">
      <c r="A4" s="181" t="s">
        <v>874</v>
      </c>
      <c r="B4" s="62">
        <v>15</v>
      </c>
    </row>
    <row r="5" spans="1:2" ht="15.75">
      <c r="A5" s="181" t="s">
        <v>875</v>
      </c>
      <c r="B5" s="62">
        <v>21</v>
      </c>
    </row>
    <row r="6" spans="1:2" ht="15.75">
      <c r="A6" s="181" t="s">
        <v>876</v>
      </c>
      <c r="B6" s="62">
        <v>31</v>
      </c>
    </row>
    <row r="7" spans="1:2" ht="15.75">
      <c r="A7" s="181" t="s">
        <v>877</v>
      </c>
      <c r="B7" s="62">
        <v>37</v>
      </c>
    </row>
    <row r="8" spans="1:2" ht="15.75">
      <c r="A8" s="181" t="s">
        <v>878</v>
      </c>
      <c r="B8" s="62">
        <v>57</v>
      </c>
    </row>
    <row r="9" spans="1:2" ht="15.75">
      <c r="A9" s="181" t="s">
        <v>879</v>
      </c>
      <c r="B9" s="62">
        <v>47</v>
      </c>
    </row>
    <row r="10" spans="1:2" ht="15.75">
      <c r="A10" s="181" t="s">
        <v>1114</v>
      </c>
      <c r="B10" s="62">
        <v>43</v>
      </c>
    </row>
    <row r="11" spans="1:2" ht="15.75">
      <c r="A11" s="181" t="s">
        <v>1115</v>
      </c>
      <c r="B11" s="62">
        <v>55</v>
      </c>
    </row>
    <row r="12" spans="1:2" ht="15.75">
      <c r="A12" s="181" t="s">
        <v>880</v>
      </c>
      <c r="B12" s="62">
        <v>63</v>
      </c>
    </row>
    <row r="13" spans="1:2" ht="15.75">
      <c r="A13" s="181" t="s">
        <v>881</v>
      </c>
      <c r="B13" s="62">
        <v>85</v>
      </c>
    </row>
    <row r="14" spans="1:2" ht="15.75">
      <c r="A14" s="181" t="s">
        <v>882</v>
      </c>
      <c r="B14" s="62">
        <v>87</v>
      </c>
    </row>
    <row r="15" spans="1:2" ht="15.75">
      <c r="A15" s="181" t="s">
        <v>883</v>
      </c>
      <c r="B15" s="62">
        <v>141</v>
      </c>
    </row>
    <row r="16" spans="1:2" ht="15.75">
      <c r="A16" s="181" t="s">
        <v>884</v>
      </c>
      <c r="B16" s="62">
        <v>147</v>
      </c>
    </row>
    <row r="17" spans="1:2" ht="15.75">
      <c r="A17" s="181" t="s">
        <v>885</v>
      </c>
      <c r="B17" s="62">
        <v>127</v>
      </c>
    </row>
    <row r="18" spans="1:2" ht="15" customHeight="1">
      <c r="A18" s="181" t="s">
        <v>886</v>
      </c>
      <c r="B18" s="62">
        <v>133</v>
      </c>
    </row>
    <row r="19" spans="1:2" ht="15.75">
      <c r="A19" s="181" t="s">
        <v>1116</v>
      </c>
      <c r="B19" s="62">
        <v>153</v>
      </c>
    </row>
    <row r="20" spans="1:2" ht="15.75">
      <c r="A20" s="181" t="s">
        <v>887</v>
      </c>
      <c r="B20" s="62">
        <v>159</v>
      </c>
    </row>
    <row r="21" spans="1:2" ht="15.75">
      <c r="A21" s="181" t="s">
        <v>1117</v>
      </c>
      <c r="B21" s="62">
        <v>171</v>
      </c>
    </row>
    <row r="22" spans="1:2" ht="15.75">
      <c r="A22" s="181" t="s">
        <v>1118</v>
      </c>
      <c r="B22" s="62">
        <v>165</v>
      </c>
    </row>
    <row r="23" spans="1:2" ht="15.75">
      <c r="A23" s="181" t="s">
        <v>1119</v>
      </c>
      <c r="B23" s="62">
        <v>7</v>
      </c>
    </row>
    <row r="24" spans="1:2" ht="15.75">
      <c r="A24" s="181" t="s">
        <v>1120</v>
      </c>
      <c r="B24" s="62">
        <v>9</v>
      </c>
    </row>
    <row r="25" spans="1:2" ht="15.75">
      <c r="A25" s="181" t="s">
        <v>1121</v>
      </c>
      <c r="B25" s="62">
        <v>13</v>
      </c>
    </row>
    <row r="26" spans="1:2" ht="15.75">
      <c r="A26" s="181" t="s">
        <v>1122</v>
      </c>
      <c r="B26" s="62">
        <v>17</v>
      </c>
    </row>
    <row r="27" spans="1:2" ht="15.75">
      <c r="A27" s="181" t="s">
        <v>1123</v>
      </c>
      <c r="B27" s="62">
        <v>19</v>
      </c>
    </row>
    <row r="28" spans="1:2" ht="15.75">
      <c r="A28" s="181" t="s">
        <v>1124</v>
      </c>
      <c r="B28" s="62">
        <v>23</v>
      </c>
    </row>
    <row r="29" spans="1:2" ht="15.75">
      <c r="A29" s="181" t="s">
        <v>1125</v>
      </c>
      <c r="B29" s="62">
        <v>27</v>
      </c>
    </row>
    <row r="30" spans="1:2" ht="15.75">
      <c r="A30" s="181" t="s">
        <v>1126</v>
      </c>
      <c r="B30" s="62">
        <v>25</v>
      </c>
    </row>
    <row r="31" spans="1:2" ht="15.75">
      <c r="A31" s="181" t="s">
        <v>1127</v>
      </c>
      <c r="B31" s="62">
        <v>29</v>
      </c>
    </row>
    <row r="32" spans="1:2" ht="15.75">
      <c r="A32" s="181" t="s">
        <v>1128</v>
      </c>
      <c r="B32" s="62">
        <v>35</v>
      </c>
    </row>
    <row r="33" spans="1:2" ht="15.75">
      <c r="A33" s="181" t="s">
        <v>1129</v>
      </c>
      <c r="B33" s="62">
        <v>39</v>
      </c>
    </row>
    <row r="34" spans="1:2" ht="15.75">
      <c r="A34" s="181" t="s">
        <v>1130</v>
      </c>
      <c r="B34" s="62">
        <v>49</v>
      </c>
    </row>
    <row r="35" spans="1:2" ht="15.75">
      <c r="A35" s="181" t="s">
        <v>1131</v>
      </c>
      <c r="B35" s="62">
        <v>45</v>
      </c>
    </row>
    <row r="36" spans="1:2" ht="15.75">
      <c r="A36" s="181" t="s">
        <v>1132</v>
      </c>
      <c r="B36" s="62">
        <v>59</v>
      </c>
    </row>
    <row r="37" spans="1:2" ht="15.75">
      <c r="A37" s="181" t="s">
        <v>1133</v>
      </c>
      <c r="B37" s="62">
        <v>61</v>
      </c>
    </row>
    <row r="38" spans="1:2" ht="15.75">
      <c r="A38" s="181" t="s">
        <v>1134</v>
      </c>
      <c r="B38" s="62">
        <v>65</v>
      </c>
    </row>
    <row r="39" spans="1:2" ht="15.75">
      <c r="A39" s="181" t="s">
        <v>1135</v>
      </c>
      <c r="B39" s="62">
        <v>75</v>
      </c>
    </row>
    <row r="40" spans="1:2" ht="15.75">
      <c r="A40" s="181" t="s">
        <v>1136</v>
      </c>
      <c r="B40" s="62">
        <v>77</v>
      </c>
    </row>
    <row r="41" spans="1:2" ht="15.75">
      <c r="A41" s="181" t="s">
        <v>1137</v>
      </c>
      <c r="B41" s="62">
        <v>79</v>
      </c>
    </row>
    <row r="42" spans="1:2" ht="15.75">
      <c r="A42" s="181" t="s">
        <v>1138</v>
      </c>
      <c r="B42" s="62">
        <v>81</v>
      </c>
    </row>
    <row r="43" spans="1:2" ht="15.75">
      <c r="A43" s="181" t="s">
        <v>1139</v>
      </c>
      <c r="B43" s="62">
        <v>83</v>
      </c>
    </row>
    <row r="44" spans="1:2" ht="15.75">
      <c r="A44" s="181" t="s">
        <v>1140</v>
      </c>
      <c r="B44" s="62">
        <v>91</v>
      </c>
    </row>
    <row r="45" spans="1:2" ht="15.75">
      <c r="A45" s="181" t="s">
        <v>1141</v>
      </c>
      <c r="B45" s="62">
        <v>93</v>
      </c>
    </row>
    <row r="46" spans="1:2" ht="15.75">
      <c r="A46" s="181" t="s">
        <v>1142</v>
      </c>
      <c r="B46" s="62">
        <v>95</v>
      </c>
    </row>
    <row r="47" spans="1:2" ht="15.75">
      <c r="A47" s="181" t="s">
        <v>1143</v>
      </c>
      <c r="B47" s="62">
        <v>97</v>
      </c>
    </row>
    <row r="48" spans="1:2" ht="15.75">
      <c r="A48" s="181" t="s">
        <v>1144</v>
      </c>
      <c r="B48" s="62">
        <v>99</v>
      </c>
    </row>
    <row r="49" spans="1:2" ht="15.75">
      <c r="A49" s="181" t="s">
        <v>1145</v>
      </c>
      <c r="B49" s="62">
        <v>101</v>
      </c>
    </row>
    <row r="50" spans="1:2" ht="15.75">
      <c r="A50" s="181" t="s">
        <v>1146</v>
      </c>
      <c r="B50" s="62">
        <v>103</v>
      </c>
    </row>
    <row r="51" spans="1:2" ht="15.75">
      <c r="A51" s="181" t="s">
        <v>1147</v>
      </c>
      <c r="B51" s="62">
        <v>105</v>
      </c>
    </row>
    <row r="52" spans="1:2" ht="15.75">
      <c r="A52" s="181" t="s">
        <v>1148</v>
      </c>
      <c r="B52" s="62">
        <v>107</v>
      </c>
    </row>
    <row r="53" spans="1:2" ht="15.75">
      <c r="A53" s="181" t="s">
        <v>1149</v>
      </c>
      <c r="B53" s="62">
        <v>115</v>
      </c>
    </row>
    <row r="54" spans="1:2" ht="15.75">
      <c r="A54" s="181" t="s">
        <v>1150</v>
      </c>
      <c r="B54" s="62">
        <v>117</v>
      </c>
    </row>
    <row r="55" spans="1:2" ht="15.75">
      <c r="A55" s="181" t="s">
        <v>1151</v>
      </c>
      <c r="B55" s="62">
        <v>119</v>
      </c>
    </row>
    <row r="56" spans="1:2" ht="15.75">
      <c r="A56" s="181" t="s">
        <v>1152</v>
      </c>
      <c r="B56" s="62">
        <v>121</v>
      </c>
    </row>
    <row r="57" spans="1:2" ht="15.75">
      <c r="A57" s="181" t="s">
        <v>1153</v>
      </c>
      <c r="B57" s="62">
        <v>125</v>
      </c>
    </row>
    <row r="58" spans="1:2" ht="15.75">
      <c r="A58" s="181" t="s">
        <v>1154</v>
      </c>
      <c r="B58" s="62">
        <v>129</v>
      </c>
    </row>
    <row r="59" spans="1:2" ht="15.75">
      <c r="A59" s="181" t="s">
        <v>1155</v>
      </c>
      <c r="B59" s="62">
        <v>131</v>
      </c>
    </row>
    <row r="60" spans="1:2" ht="15.75">
      <c r="A60" s="181" t="s">
        <v>1156</v>
      </c>
      <c r="B60" s="62">
        <v>135</v>
      </c>
    </row>
    <row r="61" spans="1:2" ht="15.75">
      <c r="A61" s="181" t="s">
        <v>1157</v>
      </c>
      <c r="B61" s="62">
        <v>139</v>
      </c>
    </row>
    <row r="62" spans="1:2" ht="15.75">
      <c r="A62" s="181" t="s">
        <v>1158</v>
      </c>
      <c r="B62" s="62">
        <v>143</v>
      </c>
    </row>
    <row r="63" spans="1:2" ht="15.75">
      <c r="A63" s="181" t="s">
        <v>1159</v>
      </c>
      <c r="B63" s="62">
        <v>145</v>
      </c>
    </row>
    <row r="64" spans="1:2" ht="15.75">
      <c r="A64" s="181" t="s">
        <v>1160</v>
      </c>
      <c r="B64" s="62">
        <v>149</v>
      </c>
    </row>
    <row r="65" spans="1:2" ht="15.75">
      <c r="A65" s="181" t="s">
        <v>1161</v>
      </c>
      <c r="B65" s="62">
        <v>151</v>
      </c>
    </row>
    <row r="66" spans="1:2" ht="15.75">
      <c r="A66" s="181" t="s">
        <v>1162</v>
      </c>
      <c r="B66" s="62">
        <v>155</v>
      </c>
    </row>
    <row r="67" spans="1:2" ht="15.75">
      <c r="A67" s="181" t="s">
        <v>1163</v>
      </c>
      <c r="B67" s="62">
        <v>163</v>
      </c>
    </row>
    <row r="68" spans="1:2" ht="15.75">
      <c r="A68" s="181" t="s">
        <v>1164</v>
      </c>
      <c r="B68" s="62">
        <v>177</v>
      </c>
    </row>
    <row r="69" spans="1:2" ht="15.75">
      <c r="A69" s="181" t="s">
        <v>1165</v>
      </c>
      <c r="B69" s="62">
        <v>89</v>
      </c>
    </row>
    <row r="70" spans="1:2" ht="15.75">
      <c r="A70" s="181" t="s">
        <v>1166</v>
      </c>
      <c r="B70" s="62">
        <v>123</v>
      </c>
    </row>
    <row r="71" spans="1:2" ht="15.75">
      <c r="A71" s="181" t="s">
        <v>888</v>
      </c>
      <c r="B71" s="62">
        <v>5</v>
      </c>
    </row>
    <row r="72" spans="1:2" ht="15.75">
      <c r="A72" s="181" t="s">
        <v>889</v>
      </c>
      <c r="B72" s="62">
        <v>67</v>
      </c>
    </row>
    <row r="73" spans="1:2" ht="15.75">
      <c r="A73" s="181" t="s">
        <v>890</v>
      </c>
      <c r="B73" s="62">
        <v>69</v>
      </c>
    </row>
    <row r="74" spans="1:2" ht="15.75">
      <c r="A74" s="181" t="s">
        <v>891</v>
      </c>
      <c r="B74" s="62">
        <v>113</v>
      </c>
    </row>
    <row r="75" spans="1:2" ht="15.75">
      <c r="A75" s="181" t="s">
        <v>892</v>
      </c>
      <c r="B75" s="62">
        <v>137</v>
      </c>
    </row>
    <row r="76" spans="1:2" ht="15.75">
      <c r="A76" s="181" t="s">
        <v>893</v>
      </c>
      <c r="B76" s="62">
        <v>157</v>
      </c>
    </row>
    <row r="77" spans="1:2" ht="15.75">
      <c r="A77" s="181" t="s">
        <v>993</v>
      </c>
      <c r="B77" s="62">
        <v>51</v>
      </c>
    </row>
    <row r="78" spans="1:2" ht="15.75">
      <c r="A78" s="181" t="s">
        <v>994</v>
      </c>
      <c r="B78" s="62">
        <v>167</v>
      </c>
    </row>
    <row r="79" spans="1:2" ht="15.75">
      <c r="A79" s="181" t="s">
        <v>992</v>
      </c>
      <c r="B79" s="62">
        <v>109</v>
      </c>
    </row>
    <row r="80" spans="1:2" ht="15.75">
      <c r="A80" s="181" t="s">
        <v>894</v>
      </c>
      <c r="B80" s="62">
        <v>33</v>
      </c>
    </row>
    <row r="81" spans="1:2" ht="15.75">
      <c r="A81" s="181" t="s">
        <v>366</v>
      </c>
      <c r="B81" s="62">
        <v>11</v>
      </c>
    </row>
    <row r="82" spans="1:2" ht="15.75">
      <c r="A82" s="181" t="s">
        <v>367</v>
      </c>
      <c r="B82" s="62">
        <v>161</v>
      </c>
    </row>
    <row r="83" spans="1:2" ht="15.75">
      <c r="A83" s="181" t="s">
        <v>368</v>
      </c>
      <c r="B83" s="62">
        <v>173</v>
      </c>
    </row>
    <row r="84" spans="1:2" ht="15.75">
      <c r="A84" s="181" t="s">
        <v>369</v>
      </c>
      <c r="B84" s="62">
        <v>175</v>
      </c>
    </row>
    <row r="85" spans="1:2" ht="32.25" thickBot="1">
      <c r="A85" s="63" t="s">
        <v>382</v>
      </c>
      <c r="B85" s="64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2012-07-12T07:21:45Z</cp:lastPrinted>
  <dcterms:created xsi:type="dcterms:W3CDTF">2004-03-24T19:37:04Z</dcterms:created>
  <dcterms:modified xsi:type="dcterms:W3CDTF">2012-10-03T11:54:58Z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