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0"/>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'Списки'!$A$2:$B$85</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'Списки'!$A$2:$A$85</definedName>
    <definedName name="_xlnm.Print_Area" localSheetId="1">'Раздел 1'!$A$1:$F$736</definedName>
    <definedName name="_xlnm.Print_Area" localSheetId="2">'Раздел 2'!$A$1:$F$67</definedName>
    <definedName name="_xlnm.Print_Area" localSheetId="0">'Титул ф.10-а'!$A$1:$N$30</definedName>
  </definedNames>
  <calcPr fullCalcOnLoad="1"/>
</workbook>
</file>

<file path=xl/sharedStrings.xml><?xml version="1.0" encoding="utf-8"?>
<sst xmlns="http://schemas.openxmlformats.org/spreadsheetml/2006/main" count="3713" uniqueCount="2606">
  <si>
    <t xml:space="preserve">Частичная невыплата свыше 3-х месяцев заработной. платы, пенсий, стипендий из корыстной или личной заинтересованности (нов. ред., в ред. ФЗ от 23.12.2010 № 382-ФЗ)             </t>
  </si>
  <si>
    <t>Те же деяния, совершенные лицом с использованием своего  служебного положения либо группой лиц по предварительному сговору</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</si>
  <si>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</si>
  <si>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</si>
  <si>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</si>
  <si>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</si>
  <si>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</si>
  <si>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</si>
  <si>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</si>
  <si>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</si>
  <si>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</si>
  <si>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</si>
  <si>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</si>
  <si>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</si>
  <si>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</si>
  <si>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</si>
  <si>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Причинение смерти по неосторожности двум или более лицам</t>
  </si>
  <si>
    <t>109 ч.3</t>
  </si>
  <si>
    <t>Доведение до самоубийства</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</si>
  <si>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</si>
  <si>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</si>
  <si>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</si>
  <si>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</si>
  <si>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</si>
  <si>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</si>
  <si>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</si>
  <si>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</si>
  <si>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</si>
  <si>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</si>
  <si>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</si>
  <si>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</si>
  <si>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</si>
  <si>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</si>
  <si>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114 ч.1</t>
  </si>
  <si>
    <t>Причинение тяжкого вреда здоровью при превышении мер, необходимых для задержания лица</t>
  </si>
  <si>
    <t>114 ч.2</t>
  </si>
  <si>
    <t>Умышленное причинение легкого вреда здоровью 
(включая ст. 115 УК РФ старой ред.)</t>
  </si>
  <si>
    <t>115 ч.1</t>
  </si>
  <si>
    <t>То же деяние, совершенное из хулиганских побуждений</t>
  </si>
  <si>
    <t>115 ч.2</t>
  </si>
  <si>
    <t>Побои 
(включая ст. 116 УК РФ старой ред.)</t>
  </si>
  <si>
    <t>116 ч.1</t>
  </si>
  <si>
    <t>Те же деяния, совершенные из хулиганских побуждений</t>
  </si>
  <si>
    <t>116 ч.2</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</si>
  <si>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</si>
  <si>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</si>
  <si>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</si>
  <si>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</si>
  <si>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</si>
  <si>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</si>
  <si>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</si>
  <si>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</si>
  <si>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</si>
  <si>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Угроза убийством или причинением тяжкого вреда здоровью (вкл. ст. 119 стар. ред. УК РФ)</t>
  </si>
  <si>
    <t>119 ч.1</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</si>
  <si>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</si>
  <si>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119 ч.2</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</si>
  <si>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</si>
  <si>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</si>
  <si>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</si>
  <si>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</si>
  <si>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</si>
  <si>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</si>
  <si>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</si>
  <si>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</si>
  <si>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Заведомое поставление лица в опасность заражения 
ВИЧ-инфекцией</t>
  </si>
  <si>
    <t>122 ч.1</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</si>
  <si>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</si>
  <si>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</si>
  <si>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</si>
  <si>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</si>
  <si>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</si>
  <si>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</si>
  <si>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</si>
  <si>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</si>
  <si>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</si>
  <si>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</si>
  <si>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</si>
  <si>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</si>
  <si>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</si>
  <si>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</si>
  <si>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</si>
  <si>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ВСЕГО ПО ГЛАВЕ ПРЕСТУПЛЕНИЯ ПРОТИВ СВОБОДЫ, ЧЕСТИ И ДОСТОИНСТВА ЛИЧНОСТИ (сумма строк 55-73)</t>
  </si>
  <si>
    <t>126 -130</t>
  </si>
  <si>
    <t>Похищение человека</t>
  </si>
  <si>
    <t>126 ч.1</t>
  </si>
  <si>
    <t>126 ч.2</t>
  </si>
  <si>
    <t>126 ч.3</t>
  </si>
  <si>
    <t>Незаконное лишение свободы</t>
  </si>
  <si>
    <t>127 ч.1</t>
  </si>
  <si>
    <t>127 ч.2</t>
  </si>
  <si>
    <t>127 ч.3</t>
  </si>
  <si>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</si>
  <si>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t>127.1 ч.1</t>
  </si>
  <si>
    <t xml:space="preserve">То же деяние, при отягчающих обстоятельствах </t>
  </si>
  <si>
    <t>127.1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</si>
  <si>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</si>
  <si>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</si>
  <si>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</si>
  <si>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</si>
  <si>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То же деяние, совершенное при отягчающих обстоятельствах</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</si>
  <si>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</si>
  <si>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</si>
  <si>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</si>
  <si>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Незаконное помещение в психиатрический стационар</t>
  </si>
  <si>
    <t>128 ч.1</t>
  </si>
  <si>
    <t>128 ч.2</t>
  </si>
  <si>
    <t>129 ч.1</t>
  </si>
  <si>
    <t>129 ч.2</t>
  </si>
  <si>
    <t>129 ч.3</t>
  </si>
  <si>
    <t>130 ч.1</t>
  </si>
  <si>
    <t>130 ч.2</t>
  </si>
  <si>
    <t>131-135</t>
  </si>
  <si>
    <t>Изнасилование</t>
  </si>
  <si>
    <t>131 ч.1</t>
  </si>
  <si>
    <t>Изнасилование при отягчающих обстоятельствах</t>
  </si>
  <si>
    <t>131 ч.2</t>
  </si>
  <si>
    <t>Изнасилование при особо отягчающих обстоятельствах</t>
  </si>
  <si>
    <t>131 ч.3</t>
  </si>
  <si>
    <t>131 ч.4</t>
  </si>
  <si>
    <t>Насильственные действия сексуального характера</t>
  </si>
  <si>
    <t>132 ч.1</t>
  </si>
  <si>
    <t>Те же деяния при отягчающих обстоятельствах</t>
  </si>
  <si>
    <t>132 ч.2</t>
  </si>
  <si>
    <t>132 ч.3</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</si>
  <si>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</si>
  <si>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</si>
  <si>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</si>
  <si>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</si>
  <si>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</si>
  <si>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</si>
  <si>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232 ч.1 нов. ред. и ст.ред.</t>
  </si>
  <si>
    <t>Те же деяния, совершенные группой лиц по предварительному сговору (нов. ред., в ред. ФЗ от 29.11.2010 № 316-ФЗ)</t>
  </si>
  <si>
    <t>232 ч.2 н.р.</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</si>
  <si>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</si>
  <si>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</si>
  <si>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</si>
  <si>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</si>
  <si>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</si>
  <si>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Нарушение правил производства, приобретения, хранения, учета, отпуска сильнодействующих веществ</t>
  </si>
  <si>
    <t>234 ч.4</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</si>
  <si>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</si>
  <si>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</si>
  <si>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</si>
  <si>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</si>
  <si>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</si>
  <si>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</si>
  <si>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Сокрытие информации об обстоятельствах, создающих опасность 
для жизни или здоровья людей</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</si>
  <si>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</si>
  <si>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</si>
  <si>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</si>
  <si>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</si>
  <si>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</si>
  <si>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</si>
  <si>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</si>
  <si>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</si>
  <si>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</si>
  <si>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239 ч.1</t>
  </si>
  <si>
    <t>Участие в деятельности объединения, посягающего на личность и права граждан</t>
  </si>
  <si>
    <t>239 ч.2</t>
  </si>
  <si>
    <t>Вовлечение в занятие проституцией</t>
  </si>
  <si>
    <t>240 ч.1</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</si>
  <si>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</si>
  <si>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240 ч.2</t>
  </si>
  <si>
    <t>240 ч.3</t>
  </si>
  <si>
    <t>Организация занятия проституцией (включая ст. 241 УК РФ старой редакции)</t>
  </si>
  <si>
    <t>241 ч.1</t>
  </si>
  <si>
    <t>166 ч.3</t>
  </si>
  <si>
    <t>166 ч.4</t>
  </si>
  <si>
    <t>Умышленные уничтожение или повреждение имущества</t>
  </si>
  <si>
    <t>167 ч.1</t>
  </si>
  <si>
    <t>167 ч.2</t>
  </si>
  <si>
    <t>168 ч.2</t>
  </si>
  <si>
    <t>169-199.2</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</si>
  <si>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</si>
  <si>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</si>
  <si>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</si>
  <si>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</si>
  <si>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</si>
  <si>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</si>
  <si>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</si>
  <si>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</si>
  <si>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 xml:space="preserve">Производство, приобретение, хранение, сбыт немаркированных товаров в крупных размерах       </t>
  </si>
  <si>
    <t>171.1 ч. 1</t>
  </si>
  <si>
    <t xml:space="preserve">Те же деяния, совершенные организованной группой; в особо крупном размере                </t>
  </si>
  <si>
    <t>171.1 ч.2</t>
  </si>
  <si>
    <t>Незаконная банковская деятельность</t>
  </si>
  <si>
    <t>172 ч.1</t>
  </si>
  <si>
    <t>172 ч.2</t>
  </si>
  <si>
    <t>Легализация (отмывание) денежных средств или иного имущества, приобретенных незаконным путем</t>
  </si>
  <si>
    <t>174 ч.1</t>
  </si>
  <si>
    <t>Те же деяния, совершенные в крупном размере</t>
  </si>
  <si>
    <t>174 ч.2</t>
  </si>
  <si>
    <t>Те же деяния, совершенные группой лиц  по предварительному сговору либо лицом с использованием своего служебного положения</t>
  </si>
  <si>
    <t>174 ч.3</t>
  </si>
  <si>
    <t>Деяния, предусмотренные частями второй или третьей настоящей статьи, совершенные организованной группой</t>
  </si>
  <si>
    <t>174 ч.4</t>
  </si>
  <si>
    <t>174.1 ч. 1</t>
  </si>
  <si>
    <t>174.1 ч. 2</t>
  </si>
  <si>
    <t>Деяния, предусмотренные частями первой или второй настоящей статьи, совершенные организованной группой</t>
  </si>
  <si>
    <t>174.1 ч. 3</t>
  </si>
  <si>
    <t>174.1 ч.4</t>
  </si>
  <si>
    <t>Приобретение или сбыт имущества, заведомо добытого преступным путем</t>
  </si>
  <si>
    <t>175 ч.1</t>
  </si>
  <si>
    <t>175 ч.2</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</si>
  <si>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</si>
  <si>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</si>
  <si>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</si>
  <si>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</si>
  <si>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</si>
  <si>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</si>
  <si>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</si>
  <si>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</si>
  <si>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</si>
  <si>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178 ч.2</t>
  </si>
  <si>
    <t>Деяния, предусмотренные частями первой или второй настоящей  статьи, совершенные с применением  насилия 
или с  угрозой его применения</t>
  </si>
  <si>
    <t>178 ч.3</t>
  </si>
  <si>
    <t>Принуждение к совершению сделки или к отказу от ее совершения</t>
  </si>
  <si>
    <t>179 ч.1</t>
  </si>
  <si>
    <t>179 ч.2</t>
  </si>
  <si>
    <t>Незаконное использование товарного знака</t>
  </si>
  <si>
    <t>180 ч.1</t>
  </si>
  <si>
    <t>Незаконное использование предупредительной маркировки</t>
  </si>
  <si>
    <t>180 ч.2</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</si>
  <si>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</si>
  <si>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</si>
  <si>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Нарушение правил изготовления и использования государственных пробирных клейм</t>
  </si>
  <si>
    <t>181 ч.1</t>
  </si>
  <si>
    <t>Те же деяния, совершенные организованной группой</t>
  </si>
  <si>
    <t>348</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</si>
  <si>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</si>
  <si>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</si>
  <si>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</si>
  <si>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</si>
  <si>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</si>
  <si>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</si>
  <si>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</si>
  <si>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</si>
  <si>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</si>
  <si>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</si>
  <si>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</si>
  <si>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350 ч.3</t>
  </si>
  <si>
    <t>Нарушение правил полетов или подготовки к ним</t>
  </si>
  <si>
    <t>351</t>
  </si>
  <si>
    <t>Нарушение правил кораблевождения</t>
  </si>
  <si>
    <t>352</t>
  </si>
  <si>
    <t>Руководитель отчета</t>
  </si>
  <si>
    <t>Должностное лицо, 
ответственное за составление отчета</t>
  </si>
  <si>
    <t xml:space="preserve">должность                                                                          </t>
  </si>
  <si>
    <t xml:space="preserve">                                                            номер телефона</t>
  </si>
  <si>
    <t>дата составления отчета</t>
  </si>
  <si>
    <t>Нарушение правил безопасности на взрывоопасных объектах</t>
  </si>
  <si>
    <t>217 ч.1</t>
  </si>
  <si>
    <t>217 ч.2</t>
  </si>
  <si>
    <t>217 ч.3</t>
  </si>
  <si>
    <t>Нарушение правил учета, хранения, перевозки, использования взрывчатых, легковоспламеняющихся веществ</t>
  </si>
  <si>
    <t>219 ч.1</t>
  </si>
  <si>
    <t>То же деяние, повлекшее  тяжкие последствия</t>
  </si>
  <si>
    <t>219 ч.2</t>
  </si>
  <si>
    <t>219 ч.3</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</si>
  <si>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</si>
  <si>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</si>
  <si>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</si>
  <si>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220 ч.2</t>
  </si>
  <si>
    <t>Деяния, предусмотренные частью первой настоящей статьи, повлекшие по неосторожности смерть двух или более лиц</t>
  </si>
  <si>
    <t>220 ч.3</t>
  </si>
  <si>
    <t>Хищение либо вымогательство радиоактивных материалов</t>
  </si>
  <si>
    <t>221 ч.1</t>
  </si>
  <si>
    <t>221 ч.2</t>
  </si>
  <si>
    <t>221 ч.3</t>
  </si>
  <si>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</si>
  <si>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t>141.1 ч.1</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</si>
  <si>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</si>
  <si>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141.1 ч.2</t>
  </si>
  <si>
    <t>Фальсификация избирательных документов или неправильный подсчет голосов</t>
  </si>
  <si>
    <t>142 ч.1</t>
  </si>
  <si>
    <t>Подделка подписей избирателей или заверение заведомо 
подделанных подписей, совершенные при отягчающих обстоятельствах</t>
  </si>
  <si>
    <t>142 ч.2</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</si>
  <si>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</si>
  <si>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142 ч.3</t>
  </si>
  <si>
    <t>Фальсификация итогов голосования</t>
  </si>
  <si>
    <t>142.1</t>
  </si>
  <si>
    <t>Нарушение правил охраны труда</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</si>
  <si>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</si>
  <si>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</si>
  <si>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</si>
  <si>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</si>
  <si>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</si>
  <si>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</si>
  <si>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Необоснованный отказ в приеме на работу или увольнение беременной женщины или имеющей детей до 3 лет</t>
  </si>
  <si>
    <t>145.1 ч. 1 ст. и нов. ред.</t>
  </si>
  <si>
    <t xml:space="preserve">Полная невыплата свыше двух месяцев заработной платы, совершенная из корыстной заинтересованности руководителем организации (нов. ред., в ред. ФЗ от 23.12.2010 № 382-ФЗ)             </t>
  </si>
  <si>
    <t>145.1 ч.2 нов. ред.</t>
  </si>
  <si>
    <t>Нарушение авторских и смежных прав</t>
  </si>
  <si>
    <t>146 ч.1</t>
  </si>
  <si>
    <t>Незаконное использование объектов авторского права или смежных прав, приобретение, хранение, перевозка контрафактных экз. произведений или фонограмм в целях сбыта, соверш. в крупном размере</t>
  </si>
  <si>
    <t>146 ч.2</t>
  </si>
  <si>
    <t>Те же деяния,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</si>
  <si>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146 ч. 3</t>
  </si>
  <si>
    <t>Нарушение изобретательских или патентных прав</t>
  </si>
  <si>
    <t>147 ч.1</t>
  </si>
  <si>
    <t>147 ч.2</t>
  </si>
  <si>
    <t>Воспрепятствование осуществлению права на свободу совести и вероисповеданий</t>
  </si>
  <si>
    <t>Воспрепятствование проведению собрания, митинга, демонстрации или участию в них</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</si>
  <si>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</si>
  <si>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</si>
  <si>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</si>
  <si>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</si>
  <si>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</si>
  <si>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</si>
  <si>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</si>
  <si>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Те же деяния, связанные с вовлечением несовершеннолетнего в преступную группу</t>
  </si>
  <si>
    <t>150 ч.4</t>
  </si>
  <si>
    <t>Вовлечение несовершеннолетнего в совершение 
антиобщественных действий</t>
  </si>
  <si>
    <t>151 ч.1</t>
  </si>
  <si>
    <t>151 ч.2</t>
  </si>
  <si>
    <t>Те же деяния, совершенные с применением насилия или с угрозой его применения</t>
  </si>
  <si>
    <t>151 ч.3</t>
  </si>
  <si>
    <t>152 ч.1</t>
  </si>
  <si>
    <t>152 ч.2</t>
  </si>
  <si>
    <t>152 ч.3</t>
  </si>
  <si>
    <t>Подмена ребенка</t>
  </si>
  <si>
    <t>Незаконное усыновление (удочерение)</t>
  </si>
  <si>
    <t>Нарушение правил дорожного движения и эксплуатации транспортных средств (в ред. ФЗ от 13.02.2009 № 20-ФЗ) 
(включая ст. 264 ч.1 старой редакции УК РФ)</t>
  </si>
  <si>
    <t>264 ч.1</t>
  </si>
  <si>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</si>
  <si>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264 ч.2</t>
  </si>
  <si>
    <t>То же деяние, повлекшее по неосторожности смерть человека (в ред. ФЗ от 13.02.2009 № 20-ФЗ) 
(включая ст. 264 ч.2 старой редакции УК РФ)</t>
  </si>
  <si>
    <t>264 ч.3</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</si>
  <si>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</si>
  <si>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264 ч.4</t>
  </si>
  <si>
    <t>То же деяние, повлекшее по неосторожности смерть двух или более лиц (в ред. ФЗ от 13.02.2009 № 20-ФЗ) 
(включая ст. 264 ч.3 старой редакции УК РФ)</t>
  </si>
  <si>
    <t>264 ч.5</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</si>
  <si>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</si>
  <si>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264 ч.6</t>
  </si>
  <si>
    <t>Недоброкачественный ремонт транспортных средств и выпуск их в эксплуатацию с неисправностями</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</si>
  <si>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</si>
  <si>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</si>
  <si>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</si>
  <si>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</si>
  <si>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</si>
  <si>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</si>
  <si>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</si>
  <si>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</si>
  <si>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</si>
  <si>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</si>
  <si>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</si>
  <si>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То же деяние,  повлекшее по неосторожности смерть двух или более лиц</t>
  </si>
  <si>
    <t>268 ч.3</t>
  </si>
  <si>
    <t>Нарушение правил безопасности при строительстве или  эксплуатации магистральных трубопроводов</t>
  </si>
  <si>
    <t>269 ч.1</t>
  </si>
  <si>
    <t>269 ч.2</t>
  </si>
  <si>
    <t>269 ч.3</t>
  </si>
  <si>
    <t>Неоказание капитаном судна помощи терпящим бедствие</t>
  </si>
  <si>
    <t>Нарушение правил международных полетов</t>
  </si>
  <si>
    <t>272-274</t>
  </si>
  <si>
    <t>272 ч.1</t>
  </si>
  <si>
    <t>272 ч.2</t>
  </si>
  <si>
    <t>273 ч.1</t>
  </si>
  <si>
    <t>273 ч.2</t>
  </si>
  <si>
    <t>274 ч.1</t>
  </si>
  <si>
    <t>274 ч.2</t>
  </si>
  <si>
    <t>ВСЕГО ПО ГЛАВЕ ПРЕСТУПЛЕНИЯ ПРОТИВ ОСНОВ КОНСТИТУЦИОННОГО СТРОЯ И БЕЗОПАСНОСТИ ГОСУДАРСТВА(477-496)</t>
  </si>
  <si>
    <t>275-284</t>
  </si>
  <si>
    <t>Государственная измена</t>
  </si>
  <si>
    <t>Шпионаж</t>
  </si>
  <si>
    <t>Посягательство на жизнь государственного или 
общественного деятеля</t>
  </si>
  <si>
    <t>Насильственный захват власти или насильственное 
удержание власти</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</si>
  <si>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</si>
  <si>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</si>
  <si>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</si>
  <si>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</si>
  <si>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</si>
  <si>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</si>
  <si>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</si>
  <si>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</si>
  <si>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281 ч.3</t>
  </si>
  <si>
    <t>Возбуждение ненависти либо вражды, а равно унижение человеческого достоинства</t>
  </si>
  <si>
    <t>282 ч.1</t>
  </si>
  <si>
    <t>282 ч.2</t>
  </si>
  <si>
    <t>Организация экстремистского сообщества</t>
  </si>
  <si>
    <t>282.1 ч. 1</t>
  </si>
  <si>
    <t>Участие в экстремистском сообществе</t>
  </si>
  <si>
    <t>282.1 ч. 2</t>
  </si>
  <si>
    <t xml:space="preserve">Те же деяния, совершенные лицом с использованием своего служебного положения </t>
  </si>
  <si>
    <t>282.1 ч. 3</t>
  </si>
  <si>
    <t>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t>
  </si>
  <si>
    <t>282.2 ч.1</t>
  </si>
  <si>
    <t>Участие в деятельности общественного или религиозного 
объединения, в отношении которого судом принято 
решение о ликвидации</t>
  </si>
  <si>
    <t>282.2 ч. 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</si>
  <si>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</si>
  <si>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</si>
  <si>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</si>
  <si>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</si>
  <si>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</si>
  <si>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</si>
  <si>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</si>
  <si>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</si>
  <si>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</si>
  <si>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</si>
  <si>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Нецелевое расходование бюджетных средств</t>
  </si>
  <si>
    <t>285.1 ч.1</t>
  </si>
  <si>
    <t>285.1 ч.2</t>
  </si>
  <si>
    <t>Нецелевое расходование средств государственных внебюджетных фондов</t>
  </si>
  <si>
    <t>285.2 ч.1</t>
  </si>
  <si>
    <t>285.2 ч.2</t>
  </si>
  <si>
    <t>Превышение должностных полномочий</t>
  </si>
  <si>
    <t>286 ч.1</t>
  </si>
  <si>
    <t>286 ч.2</t>
  </si>
  <si>
    <t>286 ч.3</t>
  </si>
  <si>
    <t>Отказ в предоставлении информации Федеральному 
Собранию РФ или Счетной палате РФ</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</si>
  <si>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</si>
  <si>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</si>
  <si>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</si>
  <si>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</si>
  <si>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</si>
  <si>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Незаконное участие в предпринимательской деятельности</t>
  </si>
  <si>
    <t>290 ч.1</t>
  </si>
  <si>
    <t>290 ч.2</t>
  </si>
  <si>
    <t>290 ч.3</t>
  </si>
  <si>
    <t>290 ч.4</t>
  </si>
  <si>
    <r>
      <t xml:space="preserve">Наименование отчитывающейся
 организации                     </t>
    </r>
    <r>
      <rPr>
        <sz val="8"/>
        <color indexed="12"/>
        <rFont val="Times New Roman"/>
        <family val="1"/>
      </rPr>
      <t xml:space="preserve">                    </t>
    </r>
  </si>
  <si>
    <t>359 ч.2</t>
  </si>
  <si>
    <t>Участие наемника в военных  действиях</t>
  </si>
  <si>
    <t>359 ч.3</t>
  </si>
  <si>
    <t xml:space="preserve">Нападение на лиц или учреждения, пользующиеся международной защитой </t>
  </si>
  <si>
    <t>360 ч.1</t>
  </si>
  <si>
    <t>Нападение на лиц или учреждения, пользующиеся международной защитой (включая ст. 360 старой редакции)</t>
  </si>
  <si>
    <t>360 ч.2</t>
  </si>
  <si>
    <t>Составы преступлений, введенные в УК РФ после утверждения форм отчетности приказом № 130 от 23.06.2010</t>
  </si>
  <si>
    <t>Невыплата заработной платы, пенсий, стипендий и т.д., если они повлекли тяжкие последствия (нов. ред.), (включая ст.145.1 ч.2 старой ред.)</t>
  </si>
  <si>
    <t>145.1 ч.3 нов. ред., 145.1 ч.2 ст. ред.</t>
  </si>
  <si>
    <t>432000, г. Ульяновск, ул. Железной Дивизии, д. 21-А/12</t>
  </si>
  <si>
    <t>Судебный департамент при Верховном Суде РФ</t>
  </si>
  <si>
    <t>107996, г. Москва, ул. Гиляровского, д. 31, корп. 2, И-90, ГСП-6</t>
  </si>
  <si>
    <t>Председатель суда Н.П. Лысякова</t>
  </si>
  <si>
    <t>Начальник отдела</t>
  </si>
  <si>
    <t>О.И. Давыдова</t>
  </si>
  <si>
    <t>28.01.2013 года</t>
  </si>
  <si>
    <t xml:space="preserve">                            (8422)33-12-59</t>
  </si>
  <si>
    <t>То же деяние, совершенное группой лиц по предварительному сговору; в особо крупном размере</t>
  </si>
  <si>
    <t>194 ч.2</t>
  </si>
  <si>
    <t>Сокрытие имущества или имущественных обязательств при банкротстве</t>
  </si>
  <si>
    <t>195 ч.1</t>
  </si>
  <si>
    <t>Неправомерное удовлетворение имущественных требований кредиторов при банкротстве</t>
  </si>
  <si>
    <t>195 ч.2</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</si>
  <si>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</si>
  <si>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195 ч.3</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</si>
  <si>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</si>
  <si>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</si>
  <si>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</si>
  <si>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</si>
  <si>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</si>
  <si>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</si>
  <si>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</si>
  <si>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</si>
  <si>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199 ч.2</t>
  </si>
  <si>
    <t>Неисполнение в личных интересах обязан-й налогового агента по исчислению, удержанию или перечислению налогов и (или) сборов, подлежащих исчислению, удержанию  у  налогоплат-ка и перечислению в соответ. бюджет (внебюдж. фонд), совершенное в крупном размере</t>
  </si>
  <si>
    <t>199.1 ч.1</t>
  </si>
  <si>
    <t>199.1 ч.2</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</si>
  <si>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</si>
  <si>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199.2</t>
  </si>
  <si>
    <t>200 ч.1</t>
  </si>
  <si>
    <t>200 ч.2</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</si>
  <si>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</si>
  <si>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</si>
  <si>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</si>
  <si>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</si>
  <si>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</si>
  <si>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</si>
  <si>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</si>
  <si>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</si>
  <si>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Превышение полномочий служащими частных охранных или детективных служб</t>
  </si>
  <si>
    <t>203 ч.1</t>
  </si>
  <si>
    <t>203 ч.2</t>
  </si>
  <si>
    <t>204 ч.1</t>
  </si>
  <si>
    <t>204 ч.2</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</si>
  <si>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</si>
  <si>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</si>
  <si>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</si>
  <si>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</si>
  <si>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</si>
  <si>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</si>
  <si>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</si>
  <si>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</si>
  <si>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Вовлечение в совершение преступлений террористического характера; содействие их совершению</t>
  </si>
  <si>
    <t>205.1 ч. 1</t>
  </si>
  <si>
    <t>Те же деяния, совершенные лицом с использованием своего служебного положения</t>
  </si>
  <si>
    <t>205.1 ч. 2</t>
  </si>
  <si>
    <t xml:space="preserve">Публичные призывы к осуществлению террористической деятельности или публичное оправдание терроризма
</t>
  </si>
  <si>
    <t>205.2 ч.1</t>
  </si>
  <si>
    <t>205.2 ч.2</t>
  </si>
  <si>
    <t>Захват заложника</t>
  </si>
  <si>
    <t>206 ч.1</t>
  </si>
  <si>
    <t>206 ч.2</t>
  </si>
  <si>
    <t>Те же деяния, совершенные организованной группой или 
повлекшие тяжкие последствия</t>
  </si>
  <si>
    <t>206 ч.3</t>
  </si>
  <si>
    <t>Деяния, предусмотренные частями первой или второй настоящей статьи, если они повлекли умышленное причинение смерти человеку</t>
  </si>
  <si>
    <t>206 ч.4</t>
  </si>
  <si>
    <t>Заведомо ложное сообщение об акте терроризма</t>
  </si>
  <si>
    <t>Создание вооруженного формирования, не предусмотренного федеральным законом</t>
  </si>
  <si>
    <t>208 ч.1</t>
  </si>
  <si>
    <t>Участие в вооруженном формировании, не предусмотренном федеральным законом</t>
  </si>
  <si>
    <t>208 ч.2</t>
  </si>
  <si>
    <t>Создание устойчивой вооруженной группы (банды)</t>
  </si>
  <si>
    <t>209 ч.1</t>
  </si>
  <si>
    <t>Участие в устойчивой вооруженной группе (банде)</t>
  </si>
  <si>
    <t>209 ч.2</t>
  </si>
  <si>
    <t>209 ч.3</t>
  </si>
  <si>
    <t>Организация преступного сообщества (преступной организации)</t>
  </si>
  <si>
    <t>210 ч.1</t>
  </si>
  <si>
    <t>Участие в преступном сообществе (преступной организации)</t>
  </si>
  <si>
    <t>210 ч.2</t>
  </si>
  <si>
    <t>210 ч.3</t>
  </si>
  <si>
    <t>Деяния, предусмотренные частью первой, совершенные лицом, занимающим высшее положение в преступной иерархии</t>
  </si>
  <si>
    <t>210 ч.4</t>
  </si>
  <si>
    <t>Нарушение правил несения службы по охране общественного порядка и обеспечению общественной безопасности</t>
  </si>
  <si>
    <t>343 ч.1</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</si>
  <si>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</si>
  <si>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</si>
  <si>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</si>
  <si>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344</t>
  </si>
  <si>
    <t>Оставление погибающего военного корабля</t>
  </si>
  <si>
    <t>345</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</si>
  <si>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</si>
  <si>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</si>
  <si>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</si>
  <si>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</si>
  <si>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</si>
  <si>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347</t>
  </si>
  <si>
    <t>Утрата военного имущества</t>
  </si>
  <si>
    <r>
      <t xml:space="preserve">* В графе учитывается </t>
    </r>
    <r>
      <rPr>
        <u val="single"/>
        <sz val="11"/>
        <color indexed="8"/>
        <rFont val="Times New Roman CYR"/>
        <family val="0"/>
      </rPr>
      <t>число лиц</t>
    </r>
    <r>
      <rPr>
        <sz val="11"/>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</si>
  <si>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инициалы, фамилия                             подпись</t>
  </si>
  <si>
    <t>Угон судна воздушного или водного транспорта либо железнодорожного состава</t>
  </si>
  <si>
    <t>211 ч.1</t>
  </si>
  <si>
    <t>211 ч.2</t>
  </si>
  <si>
    <t>211 ч.3</t>
  </si>
  <si>
    <t>Организация массовых беспорядков</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</si>
  <si>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</si>
  <si>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</si>
  <si>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t>241 ч.3</t>
  </si>
  <si>
    <t>242.1 ч.1</t>
  </si>
  <si>
    <t>242.1 ч.2</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</si>
  <si>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</si>
  <si>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</si>
  <si>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</si>
  <si>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</si>
  <si>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</si>
  <si>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</si>
  <si>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</si>
  <si>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</si>
  <si>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</si>
  <si>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</si>
  <si>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246-262</t>
  </si>
  <si>
    <t>Нарушение правил охраны окружающей среды при производстве работ</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</si>
  <si>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</si>
  <si>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</si>
  <si>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</si>
  <si>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</si>
  <si>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</si>
  <si>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</si>
  <si>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</si>
  <si>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</si>
  <si>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</si>
  <si>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</si>
  <si>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</si>
  <si>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249 ч.2</t>
  </si>
  <si>
    <t>Загрязнение вод</t>
  </si>
  <si>
    <t>250 ч.1</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</si>
  <si>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</si>
  <si>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</si>
  <si>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</si>
  <si>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</si>
  <si>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</si>
  <si>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</si>
  <si>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</si>
  <si>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</si>
  <si>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</si>
  <si>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</si>
  <si>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</si>
  <si>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</si>
  <si>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</si>
  <si>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</si>
  <si>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</si>
  <si>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</si>
  <si>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</si>
  <si>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</si>
  <si>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</si>
  <si>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</si>
  <si>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</si>
  <si>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</si>
  <si>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</si>
  <si>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</si>
  <si>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</si>
  <si>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</si>
  <si>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</si>
  <si>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</si>
  <si>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</si>
  <si>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</si>
  <si>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</si>
  <si>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</si>
  <si>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</si>
  <si>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</si>
  <si>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</si>
  <si>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</si>
  <si>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</si>
  <si>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</si>
  <si>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Незаконная порубка при особо отягчающих обстоятельствах</t>
  </si>
  <si>
    <t>260 ч. 3</t>
  </si>
  <si>
    <t>Уничтожение или повреждение лесов в результате неосторожного обращения с огнем</t>
  </si>
  <si>
    <t>261 ч.1 н.р. и ст.р.</t>
  </si>
  <si>
    <t>Деяния, предусмотренные частью первой, если они причинили крупный ущерб (нов. ред., в ред. ФЗ от 29.12.2010 № 442-ФЗ)</t>
  </si>
  <si>
    <t>261 ч.2 н.р.</t>
  </si>
  <si>
    <t>Нарушение режима особо охраняемых природных объектов и территорий</t>
  </si>
  <si>
    <t>Нарушение правил безопасности движения и эксплуатации транспорта</t>
  </si>
  <si>
    <t>263 ч.1</t>
  </si>
  <si>
    <t>263 ч.2</t>
  </si>
  <si>
    <t>То же деяние, повлекшее по неосторожности смерть двух или более лиц</t>
  </si>
  <si>
    <t>263 ч.3</t>
  </si>
  <si>
    <r>
      <t>ИТОГО ПО РАЗДЕЛУ ПРЕСТУПЛЕНИЯ ПРОТИВ ЛИЧНОСТИ (сумма строк 7,54,74,</t>
    </r>
    <r>
      <rPr>
        <b/>
        <sz val="11"/>
        <rFont val="Times New Roman CYR"/>
        <family val="0"/>
      </rPr>
      <t>92</t>
    </r>
    <r>
      <rPr>
        <b/>
        <sz val="11"/>
        <rFont val="Times New Roman CYR"/>
        <family val="1"/>
      </rPr>
      <t>,127)</t>
    </r>
  </si>
  <si>
    <r>
      <t>ИТОГО ПО РАЗДЕЛУ ПРЕСТУПЛЕНИЯ В СФЕРЕ ЭКОНОМИКИ (сумма строк 144,</t>
    </r>
    <r>
      <rPr>
        <b/>
        <sz val="11"/>
        <rFont val="Times New Roman CYR"/>
        <family val="0"/>
      </rPr>
      <t>180</t>
    </r>
    <r>
      <rPr>
        <b/>
        <sz val="11"/>
        <rFont val="Times New Roman CYR"/>
        <family val="1"/>
      </rPr>
      <t>,</t>
    </r>
    <r>
      <rPr>
        <b/>
        <sz val="11"/>
        <rFont val="Times New Roman CYR"/>
        <family val="0"/>
      </rPr>
      <t>266</t>
    </r>
    <r>
      <rPr>
        <b/>
        <sz val="11"/>
        <rFont val="Times New Roman CYR"/>
        <family val="1"/>
      </rPr>
      <t>)</t>
    </r>
  </si>
  <si>
    <r>
      <t xml:space="preserve">ИТОГО ПО РАЗДЕЛУ ПРЕСТУПЛЕНИЯ ПРОТИВ ОБЩЕСТВЕННОЙ БЕЗОПАСНОСТИ И ПОРЯДКА (сумма строк </t>
    </r>
    <r>
      <rPr>
        <b/>
        <sz val="11"/>
        <rFont val="Times New Roman CYR"/>
        <family val="0"/>
      </rPr>
      <t>277</t>
    </r>
    <r>
      <rPr>
        <b/>
        <sz val="11"/>
        <rFont val="Times New Roman CYR"/>
        <family val="1"/>
      </rPr>
      <t>,</t>
    </r>
    <r>
      <rPr>
        <b/>
        <sz val="11"/>
        <rFont val="Times New Roman CYR"/>
        <family val="0"/>
      </rPr>
      <t>355</t>
    </r>
    <r>
      <rPr>
        <b/>
        <sz val="11"/>
        <rFont val="Times New Roman CYR"/>
        <family val="1"/>
      </rPr>
      <t>,</t>
    </r>
    <r>
      <rPr>
        <b/>
        <sz val="11"/>
        <rFont val="Times New Roman CYR"/>
        <family val="0"/>
      </rPr>
      <t>407</t>
    </r>
    <r>
      <rPr>
        <b/>
        <sz val="11"/>
        <rFont val="Times New Roman CYR"/>
        <family val="1"/>
      </rPr>
      <t>,</t>
    </r>
    <r>
      <rPr>
        <b/>
        <sz val="11"/>
        <rFont val="Times New Roman CYR"/>
        <family val="0"/>
      </rPr>
      <t>444</t>
    </r>
    <r>
      <rPr>
        <b/>
        <sz val="11"/>
        <rFont val="Times New Roman CYR"/>
        <family val="1"/>
      </rPr>
      <t>,469)</t>
    </r>
  </si>
  <si>
    <r>
      <t>ИТОГО ПО РАЗДЕЛУ ПРЕСТУПЛЕНИЯ ПРОТИВ ГОСУДАРСТВЕННОЙ ВЛАСТИ (сумма строк 476,</t>
    </r>
    <r>
      <rPr>
        <b/>
        <sz val="11"/>
        <rFont val="Times New Roman CYR"/>
        <family val="0"/>
      </rPr>
      <t>497</t>
    </r>
    <r>
      <rPr>
        <b/>
        <sz val="11"/>
        <rFont val="Times New Roman CYR"/>
        <family val="1"/>
      </rPr>
      <t>,</t>
    </r>
    <r>
      <rPr>
        <b/>
        <sz val="11"/>
        <rFont val="Times New Roman CYR"/>
        <family val="0"/>
      </rPr>
      <t>526</t>
    </r>
    <r>
      <rPr>
        <b/>
        <sz val="11"/>
        <rFont val="Times New Roman CYR"/>
        <family val="1"/>
      </rPr>
      <t>,576)</t>
    </r>
  </si>
  <si>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</si>
  <si>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</si>
  <si>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</si>
  <si>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Изнасилование, повлекшее по неосторожности смерть потерпевшей </t>
    </r>
    <r>
      <rPr>
        <b/>
        <sz val="11"/>
        <rFont val="Times New Roman CYR"/>
        <family val="0"/>
      </rPr>
      <t xml:space="preserve">или </t>
    </r>
    <r>
      <rPr>
        <b/>
        <sz val="11"/>
        <rFont val="Times New Roman CYR"/>
        <family val="1"/>
      </rPr>
      <t>потерпевшей, не достигшей четырнадцатилетнего возраста
(в ред. Федерального закона от 27.12.2009 N 377-ФЗ)</t>
    </r>
  </si>
  <si>
    <r>
      <t xml:space="preserve">То же деяние, совершенное лицом с использованием служебного положения </t>
    </r>
    <r>
      <rPr>
        <b/>
        <sz val="10"/>
        <rFont val="Times New Roman CYR"/>
        <family val="1"/>
      </rPr>
      <t>(включая ст.136 в ред. ФЗ от 07.12.2011 № 420-ФЗ)</t>
    </r>
  </si>
  <si>
    <t>136 ч.2, 136 нов. ред.</t>
  </si>
  <si>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</si>
  <si>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</si>
  <si>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</si>
  <si>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Уничтожение или повреждение имущества 
по неосторожности </t>
    </r>
    <r>
      <rPr>
        <b/>
        <sz val="10"/>
        <rFont val="Times New Roman CYR"/>
        <family val="1"/>
      </rPr>
      <t>(включая ч.1 ст. 168 УК РФ старой редакции)</t>
    </r>
  </si>
  <si>
    <r>
      <t xml:space="preserve">Те же деяния при отягчающих обстоятельствах 
</t>
    </r>
    <r>
      <rPr>
        <b/>
        <sz val="8"/>
        <rFont val="Times New Roman CYR"/>
        <family val="1"/>
      </rPr>
      <t>(Утратила силу ФЗ от 08.12.2003 № 162-ФЗ)</t>
    </r>
  </si>
  <si>
    <r>
      <t xml:space="preserve">Лжепредпринимательство
</t>
    </r>
    <r>
      <rPr>
        <b/>
        <sz val="10"/>
        <rFont val="Times New Roman CYR"/>
        <family val="0"/>
      </rPr>
      <t>(Утратила силу ФЗ от 07.04.2010 № 60-ФЗ)</t>
    </r>
  </si>
  <si>
    <r>
      <t xml:space="preserve">Легализация денежных средств, приобретенных лицом в результате совершения им преступления 
</t>
    </r>
    <r>
      <rPr>
        <b/>
        <sz val="10"/>
        <rFont val="Times New Roman CYR"/>
        <family val="0"/>
      </rPr>
      <t>(вкл. ч.2 ст. 174.1 УК РФ старой редакции)</t>
    </r>
  </si>
  <si>
    <r>
      <t xml:space="preserve">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t>
    </r>
    <r>
      <rPr>
        <b/>
        <sz val="10"/>
        <rFont val="Times New Roman CYR"/>
        <family val="0"/>
      </rPr>
      <t>(вкл. ч.3 ст. 174.1 УК РФ старой редакции)</t>
    </r>
  </si>
  <si>
    <r>
      <t xml:space="preserve">Деяния, предусмотренные частями второй или третьей настоящей статьи, совершенные организованной группой
</t>
    </r>
    <r>
      <rPr>
        <b/>
        <sz val="10"/>
        <rFont val="Times New Roman CYR"/>
        <family val="0"/>
      </rPr>
      <t>(Утратила силу ФЗ от 07.04.2010 № 60-ФЗ)</t>
    </r>
  </si>
  <si>
    <r>
      <t>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</si>
  <si>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</si>
  <si>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</si>
  <si>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ВСЕГО ПО ГЛАВЕ ПРЕСТУПЛЕНИЯ ПРОТИВ ИНТЕРЕСОВ СЛУЖБЫ В КОММЕРЧЕСКИХ И ИНЫХ ОРГАНИЗАЦИЯХ
(267-276, </t>
    </r>
    <r>
      <rPr>
        <b/>
        <sz val="11"/>
        <rFont val="Times New Roman CYR"/>
        <family val="0"/>
      </rPr>
      <t>631-634)</t>
    </r>
  </si>
  <si>
    <r>
      <t xml:space="preserve">Хулиганство 
</t>
    </r>
    <r>
      <rPr>
        <b/>
        <sz val="10"/>
        <rFont val="Times New Roman CYR"/>
        <family val="1"/>
      </rPr>
      <t>(Утратила силу ФЗ от 08.12.2003 № 162-ФЗ)</t>
    </r>
  </si>
  <si>
    <r>
      <t xml:space="preserve">Нарушение </t>
    </r>
    <r>
      <rPr>
        <b/>
        <sz val="11"/>
        <rFont val="Times New Roman CYR"/>
        <family val="0"/>
      </rPr>
      <t>требований</t>
    </r>
    <r>
      <rPr>
        <b/>
        <sz val="11"/>
        <rFont val="Times New Roman CYR"/>
        <family val="1"/>
      </rPr>
      <t xml:space="preserve"> пожарной безопасности</t>
    </r>
  </si>
  <si>
    <r>
      <t>Незаконные приобретение, хранение наркотических средств без цели сбыта,</t>
    </r>
    <r>
      <rPr>
        <b/>
        <sz val="11"/>
        <rFont val="Times New Roman CYR"/>
        <family val="0"/>
      </rPr>
      <t xml:space="preserve"> совершенные в особо крупном размере</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</si>
  <si>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</si>
  <si>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</si>
  <si>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ВСЕГО ПО ГЛАВЕ ЭКОЛОГИЧЕСКИЕ ПРЕСТУПЛЕНИЯ (сумма строк 408-443, </t>
    </r>
    <r>
      <rPr>
        <b/>
        <sz val="11"/>
        <rFont val="Times New Roman CYR"/>
        <family val="0"/>
      </rPr>
      <t>637, 638)</t>
    </r>
  </si>
  <si>
    <r>
      <t xml:space="preserve">Оставление места дорожно-транспортного происшествия 
</t>
    </r>
    <r>
      <rPr>
        <b/>
        <sz val="8"/>
        <rFont val="Times New Roman CYR"/>
        <family val="1"/>
      </rPr>
      <t>(Утратила силу ФЗ от 08.12.2003 № 162-ФЗ)</t>
    </r>
  </si>
  <si>
    <r>
      <t xml:space="preserve">ВСЕГО ПО ГЛАВЕ ПРЕСТУПЛЕНИЯ ПРОТИВ ГОСУДАРСТВЕННОЙ ВЛАСТИ, ИНТЕРЕСОВ ГОСУДАРСТВЕННОЙ СЛУЖБЫ </t>
    </r>
    <r>
      <rPr>
        <b/>
        <sz val="11"/>
        <rFont val="Times New Roman CYR"/>
        <family val="0"/>
      </rPr>
      <t>И СЛУЖБЫ В ОРГАНАХ МЕСТНОГО САМОУПРАВЛЕНИЯ</t>
    </r>
    <r>
      <rPr>
        <b/>
        <sz val="11"/>
        <rFont val="Times New Roman CYR"/>
        <family val="1"/>
      </rPr>
      <t xml:space="preserve"> (498-525, </t>
    </r>
    <r>
      <rPr>
        <b/>
        <sz val="11"/>
        <rFont val="Times New Roman CYR"/>
        <family val="0"/>
      </rPr>
      <t>642-662)</t>
    </r>
  </si>
  <si>
    <t>151.1</t>
  </si>
  <si>
    <t>Розничная продажа несовершеннолетним алкогольной продукции</t>
  </si>
  <si>
    <t>171.2 ч.1</t>
  </si>
  <si>
    <t>171.2 ч.2</t>
  </si>
  <si>
    <t>Незаконные организация и проведение азартных игр</t>
  </si>
  <si>
    <t>Те же деяния, сопряженные с извлечением дохода в особо крупном размере; либо совершенные организованной группой</t>
  </si>
  <si>
    <t>138.1</t>
  </si>
  <si>
    <t>Незаконный оборот специальных технических средств, предназначенных для негласного получения информации</t>
  </si>
  <si>
    <t>144 ч.3</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</si>
  <si>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</si>
  <si>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194 ч.3</t>
  </si>
  <si>
    <t>194 ч.4</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</si>
  <si>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t>
  </si>
  <si>
    <t>226.1 ч.1</t>
  </si>
  <si>
    <t>226.1 ч.2</t>
  </si>
  <si>
    <t>226.1 ч.3</t>
  </si>
  <si>
    <t>229.1 ч.1</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</si>
  <si>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</si>
  <si>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229.1 ч.2</t>
  </si>
  <si>
    <t>То же деяние, совершенное группой лиц по предварительному сговору; должностным лицом с использованием своего служебного положения; в отношении наркотических средств, психотропных веществ или их аналогов, растений, содержащих наркотические средства, психотропные вещества, либо их частей, содержащих наркотические средства или психотропные вещества, в значительном размере</t>
  </si>
  <si>
    <t>229.1 ч.3</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</si>
  <si>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</si>
  <si>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229.1 ч.4</t>
  </si>
  <si>
    <t>271.1 ч.1</t>
  </si>
  <si>
    <t>Нарушение правил использования воздушного пространства Российской Федерации</t>
  </si>
  <si>
    <t>271.1 ч.2</t>
  </si>
  <si>
    <t>272 ч.3</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</si>
  <si>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</si>
  <si>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272 ч.4</t>
  </si>
  <si>
    <t>Деяния, предусмотренные частями первой, второй или третьей, если они повлекли тяжкие последствия или создали угрозу их наступления</t>
  </si>
  <si>
    <t>273 ч.3</t>
  </si>
  <si>
    <t>Деяния, предусмотренные частями первой или второй, если они повлекли тяжкие последствия или создали угрозу их наступления</t>
  </si>
  <si>
    <t>173.1 ч.1</t>
  </si>
  <si>
    <t>Незаконное образование (создание, реорганизация) юридического лица</t>
  </si>
  <si>
    <t>173.1 ч.2</t>
  </si>
  <si>
    <t>173.2 ч.1</t>
  </si>
  <si>
    <t>Незаконное использование документов для образования (создания, реорганизации) юридического лица</t>
  </si>
  <si>
    <t>173.2 ч.2</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</si>
  <si>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</si>
  <si>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217.1 ч.1</t>
  </si>
  <si>
    <t>Нарушение требований обеспечения безопасности и антитеррористической защищенности объектов топливно-энергетического комплекса</t>
  </si>
  <si>
    <t>217.1 ч.2</t>
  </si>
  <si>
    <t>217.1 ч.3</t>
  </si>
  <si>
    <t>Деяние, предусмотренное частью первой, повлекшее по неосторожности смерть двух или более лиц</t>
  </si>
  <si>
    <t>131 ч.5</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</si>
  <si>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</si>
  <si>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132 ч.5</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</si>
  <si>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</si>
  <si>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133 ч.2</t>
  </si>
  <si>
    <t>То же деяние, совершенное в отношении несовершеннолетнего (несовершеннолетней)</t>
  </si>
  <si>
    <t>134 ч.5</t>
  </si>
  <si>
    <t>134 ч.6</t>
  </si>
  <si>
    <t>Деяния, предусмотренные частями первой или второй, совершенные в отношении двух или более лиц (в ред. ФЗ от 29.02.2012 № 14-ФЗ)</t>
  </si>
  <si>
    <t>135 ч.5</t>
  </si>
  <si>
    <t>242 ч.1</t>
  </si>
  <si>
    <t>242 ч.2</t>
  </si>
  <si>
    <t>242 ч.3</t>
  </si>
  <si>
    <t>242.2 ч.1</t>
  </si>
  <si>
    <t>Использование несовершеннолетнего в целях изготовления порнографических материалов или предметов</t>
  </si>
  <si>
    <t>242.2 ч.2</t>
  </si>
  <si>
    <t>314 ч.3</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</si>
  <si>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</si>
  <si>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Незаконный оборот драгоценных металлов, природных драгоценных камней или жемчуга</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</si>
  <si>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</si>
  <si>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</si>
  <si>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То же деяние, совершенное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</si>
  <si>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</si>
  <si>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</si>
  <si>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Те же деяния, совершенные лицом с использованием своего служебного положения; группой лиц по предварительному сговору</t>
  </si>
  <si>
    <t>Те же деяния, совершенные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</si>
  <si>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Резерв</t>
  </si>
  <si>
    <t>Деяние, предусмотренное частью первой, если оно повлекло тяжкие последствия или создало угрозу их наступления (c ред.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</si>
  <si>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 ФЗ от 07.12.2011 № 420-ФЗ)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</si>
  <si>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 ФЗ от 07.12.2011 № 420-ФЗ)</t>
  </si>
  <si>
    <t>Создание, использование и распространение вредоносных компьютерных программ (c ред. ФЗ от 07.12.2011 № 420-ФЗ)</t>
  </si>
  <si>
    <t>То же деяние, причинившее крупный ущерб или совершенное из корыстной заинтересованности (c ред. ФЗ от 07.12.2011 № 420-ФЗ)</t>
  </si>
  <si>
    <t>Неправомерный доступ к компьютерной информации (c ред. ФЗ от 07.12.2011 № 420-ФЗ)</t>
  </si>
  <si>
    <t>Изготовление и оборот материалов или предметов с порнографическими изображениями несовершеннолетних (c ред. ФЗ от 29.02.2012 № 14-ФЗ)</t>
  </si>
  <si>
    <t>Незаконные приобретение, передача, сбыт, хранение, перевозка или ношение оружия, боеприпасов</t>
  </si>
  <si>
    <t>222 ч.1</t>
  </si>
  <si>
    <t>222 ч.2</t>
  </si>
  <si>
    <t>222 ч.3</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</si>
  <si>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</si>
  <si>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</si>
  <si>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</si>
  <si>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</si>
  <si>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</si>
  <si>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</si>
  <si>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</si>
  <si>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</si>
  <si>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</si>
  <si>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</si>
  <si>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</si>
  <si>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</si>
  <si>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</si>
  <si>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Хищение либо вымогательство огнестрельного оружия, 
боеприпасов, взрывчатых веществ</t>
  </si>
  <si>
    <t>226 ч.1</t>
  </si>
  <si>
    <t>Хищение либо вымогательство ядерного, химического, биологического оружия</t>
  </si>
  <si>
    <t>226 ч.2</t>
  </si>
  <si>
    <t>226 ч.3</t>
  </si>
  <si>
    <t>226 ч.4</t>
  </si>
  <si>
    <t>Пиратство</t>
  </si>
  <si>
    <t>227 ч.1</t>
  </si>
  <si>
    <t>То же деяние, совершенное с применением оружия или предметов, используемых в качестве оружия</t>
  </si>
  <si>
    <t>227 ч.2</t>
  </si>
  <si>
    <t>227 ч.3</t>
  </si>
  <si>
    <t>228-245</t>
  </si>
  <si>
    <t>Незаконные приобретение, хранение наркотических средств без цели сбыта</t>
  </si>
  <si>
    <t>228 ч.1</t>
  </si>
  <si>
    <t>228 ч.2</t>
  </si>
  <si>
    <t>228 ч.3</t>
  </si>
  <si>
    <t>228 ч.4</t>
  </si>
  <si>
    <t>228 ч.5</t>
  </si>
  <si>
    <t>Незаконные производство, сбыт  или пересылка наркотических  средств, психотропных веществ или их аналогов</t>
  </si>
  <si>
    <t>228.1 ч.1</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</si>
  <si>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</si>
  <si>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228.1 ч.2</t>
  </si>
  <si>
    <t>Деяния, предусмотренные частями первой или второй настоящей  статьи, совершенные организованной группой; лицом с использованием своего служебного положения; в отношении лица, заведомо не достигшего четырнадцатилетнего возраста; в особо крупном размере</t>
  </si>
  <si>
    <t>228.1 ч.3</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</si>
  <si>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</si>
  <si>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</si>
  <si>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</si>
  <si>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</si>
  <si>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Хищение либо вымогательство наркотических средств или психотропных веществ</t>
  </si>
  <si>
    <t>229 ч.1</t>
  </si>
  <si>
    <t>229 ч.2</t>
  </si>
  <si>
    <t>229 ч.3</t>
  </si>
  <si>
    <t>Склонение к потреблению наркотических средств или 
психотропных веществ</t>
  </si>
  <si>
    <t>230 ч.1</t>
  </si>
  <si>
    <t>230 ч.2</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</si>
  <si>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</si>
  <si>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</si>
  <si>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</si>
  <si>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</si>
  <si>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</si>
  <si>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</si>
  <si>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158-168</t>
  </si>
  <si>
    <t>Кража</t>
  </si>
  <si>
    <t>158 ч.1</t>
  </si>
  <si>
    <t>Кража при отягчающих обстоятельствах</t>
  </si>
  <si>
    <t>158 ч.2</t>
  </si>
  <si>
    <t>Кража при особо отягчающих обстоятельствах</t>
  </si>
  <si>
    <t>158 ч.3</t>
  </si>
  <si>
    <t>Кража, совершенная организованной группой; в крупном размере; лицом, ранее два или более раз судимым</t>
  </si>
  <si>
    <t>158 ч. 4</t>
  </si>
  <si>
    <t>Мошенничество</t>
  </si>
  <si>
    <t>159 ч.1</t>
  </si>
  <si>
    <t>Мошенничество при отягчающих обстоятельствах</t>
  </si>
  <si>
    <t>159 ч.2</t>
  </si>
  <si>
    <t xml:space="preserve">Мошенничество, совершенное лицом с использованием своего служебного положения, а равно в крупном размере </t>
  </si>
  <si>
    <t>159 ч.3</t>
  </si>
  <si>
    <t>Мошенничество, совершенное организованной 
группой либо в особо крупном размере</t>
  </si>
  <si>
    <t>159 ч.4</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</si>
  <si>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</si>
  <si>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</si>
  <si>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</si>
  <si>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</si>
  <si>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</si>
  <si>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</si>
  <si>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</si>
  <si>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</si>
  <si>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</si>
  <si>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</si>
  <si>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</si>
  <si>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</si>
  <si>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</si>
  <si>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</si>
  <si>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</si>
  <si>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</si>
  <si>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</si>
  <si>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Разбой, совершенный с незаконным проникновением 
в жилище, помещение либо иное хранилище или в 
крупном размере</t>
  </si>
  <si>
    <t>162 ч.3</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</si>
  <si>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</si>
  <si>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162 ч.4</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</si>
  <si>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</si>
  <si>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</si>
  <si>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</si>
  <si>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</si>
  <si>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</si>
  <si>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</si>
  <si>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</si>
  <si>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</si>
  <si>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</si>
  <si>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165 ч.1</t>
  </si>
  <si>
    <t>165 ч.2</t>
  </si>
  <si>
    <t>165 ч.3</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</si>
  <si>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</si>
  <si>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</si>
  <si>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</si>
  <si>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</si>
  <si>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</si>
  <si>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</si>
  <si>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</si>
  <si>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</si>
  <si>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Нарушение уставных правил взаимоотношений при отягчающих обстоятельствах</t>
  </si>
  <si>
    <t>335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</si>
  <si>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</si>
  <si>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</si>
  <si>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</si>
  <si>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</si>
  <si>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</si>
  <si>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</si>
  <si>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</si>
  <si>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</si>
  <si>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</si>
  <si>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</si>
  <si>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</si>
  <si>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</si>
  <si>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</si>
  <si>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</si>
  <si>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</si>
  <si>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</si>
  <si>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</si>
  <si>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</si>
  <si>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</si>
  <si>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</si>
  <si>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</si>
  <si>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</si>
  <si>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</si>
  <si>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</si>
  <si>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</si>
  <si>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</si>
  <si>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</si>
  <si>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Угроза применения насилия в отношении сотрудника места 
лишения свободы</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</si>
  <si>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</si>
  <si>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</si>
  <si>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</si>
  <si>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</si>
  <si>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</si>
  <si>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Незаконное пересечение Государственной границы РФ</t>
  </si>
  <si>
    <t>322 ч.1</t>
  </si>
  <si>
    <t>322 ч.2</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</si>
  <si>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</si>
  <si>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</si>
  <si>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</si>
  <si>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Противоправное изменение Государственной границы РФ</t>
  </si>
  <si>
    <t>323 ч.1</t>
  </si>
  <si>
    <t>323 ч.2</t>
  </si>
  <si>
    <t>Приобретение или сбыт официальных документов и 
государственных наград</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</si>
  <si>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</si>
  <si>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</si>
  <si>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</si>
  <si>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</si>
  <si>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 xml:space="preserve">Похищение марок акцизного сбора, специальных марок           </t>
  </si>
  <si>
    <t xml:space="preserve"> 325 ч.3</t>
  </si>
  <si>
    <t>Подделка или уничтожение идентификационного номера транспортного средства</t>
  </si>
  <si>
    <t>326 ч.1</t>
  </si>
  <si>
    <t>326 ч.2</t>
  </si>
  <si>
    <t>Подделка, изготовление или сбыт поддельных документов, наград, печатей, бланков, штампов</t>
  </si>
  <si>
    <t>327 ч.1</t>
  </si>
  <si>
    <t>Те же деяния, совершенные с целью скрыть другое преступление или облегчить его совершение</t>
  </si>
  <si>
    <t>327 ч.2</t>
  </si>
  <si>
    <t>Использование заведомо подложного документа</t>
  </si>
  <si>
    <t>327 ч.3</t>
  </si>
  <si>
    <t xml:space="preserve">Изготовление в целях сбыта или сбыт поддельных марок  акцизного сбора         </t>
  </si>
  <si>
    <t>327.1 ч.1</t>
  </si>
  <si>
    <t xml:space="preserve">Использование заведомо поддельных марок акцизного сбора, специальных марок            </t>
  </si>
  <si>
    <t>327.1 ч.2</t>
  </si>
  <si>
    <t>Уклонение от призыва на военную службу</t>
  </si>
  <si>
    <t>328 ч.1</t>
  </si>
  <si>
    <t>Уклонение от прохождения альтернативной гражданской службы</t>
  </si>
  <si>
    <t>328 ч.2</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</si>
  <si>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</si>
  <si>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</si>
  <si>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</si>
  <si>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</si>
  <si>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</si>
  <si>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ВСЕГО ПО ГЛАВЕ ПРЕСТУПЛЕНИЯ ПРОТИВ МИРА И БЕЗОПАСНОСТИ ЧЕЛОВЕЧЕСТВА (сумма строк 609-622)</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</si>
  <si>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</si>
  <si>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</si>
  <si>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</si>
  <si>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</si>
  <si>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</si>
  <si>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</si>
  <si>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</si>
  <si>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</si>
  <si>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</si>
  <si>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</si>
  <si>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</si>
  <si>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</si>
  <si>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</si>
  <si>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</si>
  <si>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</si>
  <si>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</si>
  <si>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</si>
  <si>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</si>
  <si>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</si>
  <si>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</si>
  <si>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</si>
  <si>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</si>
  <si>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</si>
  <si>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</si>
  <si>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</si>
  <si>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</si>
  <si>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</si>
  <si>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</si>
  <si>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</si>
  <si>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</si>
  <si>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</si>
  <si>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</si>
  <si>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</si>
  <si>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</si>
  <si>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</si>
  <si>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То же деяние, соединенное с обвинением лица в совершении тяжкого преступления или особо тяжкого преступления</t>
  </si>
  <si>
    <t>306 ч.2</t>
  </si>
  <si>
    <t>Деяния, предусмотренные частями первой или второй настоящей  статьи, соединенные с искусственным 
созданием доказательств обвинения</t>
  </si>
  <si>
    <t>306 ч.3</t>
  </si>
  <si>
    <t>Заведомо ложные показания либо заключение эксперта, 
специалиста или неправильный перевод</t>
  </si>
  <si>
    <t>307 ч.1</t>
  </si>
  <si>
    <t>Те же деяния, соединенные с обвинением лица в совершении 
тяжкого преступления</t>
  </si>
  <si>
    <t>307 ч.2</t>
  </si>
  <si>
    <t>Отказ свидетеля или потерпевшего от дачи показаний</t>
  </si>
  <si>
    <t>Подкуп свидетеля, потерпевшего в целях дачи 
ими ложных показаний</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</si>
  <si>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</si>
  <si>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</si>
  <si>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</si>
  <si>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</si>
  <si>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</si>
  <si>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</si>
  <si>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</si>
  <si>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Разглашение сведений о мерах безопасности в отношении судьи, присяжного заседателя</t>
  </si>
  <si>
    <t>311 ч.1</t>
  </si>
  <si>
    <t>311 ч.2</t>
  </si>
  <si>
    <t>Растрата, отчуждение, сокрытие, передача имущества, 
подвергнутого описи или аресту</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</si>
  <si>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</si>
  <si>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</si>
  <si>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</si>
  <si>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</si>
  <si>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</si>
  <si>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</si>
  <si>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</si>
  <si>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313 ч.3</t>
  </si>
  <si>
    <t>314 ч. 1</t>
  </si>
  <si>
    <t>Невозвращение в исправительное учреждение осужденного к лишению свободы
(вкл. ст. 314 УК РФ старой редакции)</t>
  </si>
  <si>
    <t>314 ч. 2</t>
  </si>
  <si>
    <t>Неисполнение приговора суда, решения или иного судебного акта</t>
  </si>
  <si>
    <t xml:space="preserve">Укрывательство преступлений </t>
  </si>
  <si>
    <t>ВСЕГО ПО ГЛАВЕ ПРЕСТУПЛЕНИЯ ПРОТИВ ПОРЯДКА УПРАВЛЕНИЯ (сумма строк 577-607)</t>
  </si>
  <si>
    <t>317-330</t>
  </si>
  <si>
    <t>Посягательство на жизнь сотрудника правоохранительного органа</t>
  </si>
  <si>
    <t>Применение насилия в отношении представителя власти</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</si>
  <si>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</si>
  <si>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</si>
  <si>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</si>
  <si>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</si>
  <si>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</si>
  <si>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
стар. ред.</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</si>
  <si>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 ред. ФЗ № 162 от 08.12.03г.)
(вкл. ч.3 ст. 213 УК РФ утративш. силу)</t>
  </si>
  <si>
    <t>213 ч.1</t>
  </si>
  <si>
    <t>213 ч.2</t>
  </si>
  <si>
    <t>Вандализм (включая ст. 214 стар. ред. УК РФ)</t>
  </si>
  <si>
    <t>214 ч.1</t>
  </si>
  <si>
    <t>Вандализм, совершенный группой лиц, а равно по мотивам политической , идеологической, расовой, национальной или религиозной ненависти</t>
  </si>
  <si>
    <t>214 ч.2</t>
  </si>
  <si>
    <t>Нарушение правил безопасности на объектах атомной энергетики</t>
  </si>
  <si>
    <t>215 ч.1</t>
  </si>
  <si>
    <t>215 ч.2</t>
  </si>
  <si>
    <t>Деяние, предусмотренное частью первой настоящей статьи, повлекшее по неосторожности смерть двух или более лиц</t>
  </si>
  <si>
    <t>215 ч.3</t>
  </si>
  <si>
    <t xml:space="preserve">Прекращение или ограничение подачи электроэнергии либо отключение от других источников жизнеобеспечения        </t>
  </si>
  <si>
    <t>215.1 ч.1</t>
  </si>
  <si>
    <t xml:space="preserve">Те же деяния, повлекшие, по неосторожности, смерть человека или иные тяжкие последствия                 </t>
  </si>
  <si>
    <t>215.1 ч. 2</t>
  </si>
  <si>
    <t>Приведение в негодность объектов жизнеобеспечения</t>
  </si>
  <si>
    <t>215.2 ч.1</t>
  </si>
  <si>
    <t xml:space="preserve">Те же деяния при отягчающих  обстоятельствах </t>
  </si>
  <si>
    <t>215.2 ч.2</t>
  </si>
  <si>
    <t>215.2 ч.3</t>
  </si>
  <si>
    <t>Приведение в негодность нефтепроводов, нефтепродукто-проводов и газопроводов</t>
  </si>
  <si>
    <t>215.3 ч.1</t>
  </si>
  <si>
    <t>Приведение в негодность нефтепроводов, нефтепродукто-проводов и газопроводов при отягчающих обстоятельствах</t>
  </si>
  <si>
    <t>215.3 ч.2</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</si>
  <si>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</si>
  <si>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215.3 ч.3</t>
  </si>
  <si>
    <t>Нарушение правил безопасности при ведении горных, строительных или иных работ</t>
  </si>
  <si>
    <t>216 ч.1</t>
  </si>
  <si>
    <t>216 ч.2</t>
  </si>
  <si>
    <t>216 ч.3</t>
  </si>
  <si>
    <t>Незаконная выдача либо подделка рецептов или иных документов на получение наркотических средств</t>
  </si>
  <si>
    <t>Дача взятки должностному лицу, иностранному должностному лицу либо должностному лицу публичной международной организации (c ред.ФЗ от 04.05.2011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</si>
  <si>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ред.ФЗ от 04.05.2011 №97-ФЗ)</t>
  </si>
  <si>
    <t>Составы преступлений, введенные в УК РФ после утверждения форм отчетности приказом №</t>
  </si>
  <si>
    <r>
      <t xml:space="preserve">* В графе учитывается </t>
    </r>
    <r>
      <rPr>
        <u val="single"/>
        <sz val="10"/>
        <rFont val="Times New Roman CYR"/>
        <family val="0"/>
      </rPr>
      <t>число лиц</t>
    </r>
    <r>
      <rPr>
        <sz val="10"/>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</si>
  <si>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Cтатус</t>
  </si>
  <si>
    <t>Код формулы</t>
  </si>
  <si>
    <t>Формула</t>
  </si>
  <si>
    <t>Описание формулы</t>
  </si>
  <si>
    <t>k3 rws - стр.1-46 гр. 1-3 разд.2 в форме № 10-а д.б. равны "0" (подтвердить приговором)</t>
  </si>
  <si>
    <t>k3 - ст.213 ч.1 (стар. ред.) УК РФ исключена в 2003 году (совершенные до 11.12.2003 года учитывать по старой редакции)</t>
  </si>
  <si>
    <t>k3 - ст.118 ч.3,4 УК РФ исключена в 2003 году</t>
  </si>
  <si>
    <t>k3 - ст.265 УК РФ исключена в 2003 году</t>
  </si>
  <si>
    <t>k3 - ст.200 ч.1 -2 УК РФ исключена в 2003 году</t>
  </si>
  <si>
    <t>k3 - ст.182 УК РФ исключена в 2003 году</t>
  </si>
  <si>
    <t>k3 - ст.168 ч.2 УК РФ исключена в 2003 году</t>
  </si>
  <si>
    <t>k3 - ст.123 ч.2 УК РФ исключена в 2003 году</t>
  </si>
  <si>
    <t>k3 разд. 1 стр. 623 не должна заполняться</t>
  </si>
  <si>
    <t>k3 - ф.10а разд.1 гр.2 стр.608 (глава 353-360) д.б. меньше или равна ф.10а разд.1 гр.2 сумма строк 609-622</t>
  </si>
  <si>
    <t>k3 - ф.10а разд.1 гр.2 стр.576 (глава 317-330) д.б. меньше или равна ф.10а разд.1 гр.2 сумма строк 577-607</t>
  </si>
  <si>
    <t>k3 - ф.10а разд.1 гр.2 стр.526 (глава 294-316) д.б. меньше или равна ф.10а разд.1 гр.2 сумма строк 527-575,663,719</t>
  </si>
  <si>
    <t>k3 - ф.10а разд.1 гр.2 стр.497 (глава 285-293) д.б. меньше или равна ф.10а разд.1 гр.2 сумма строк 498-525, 642-662</t>
  </si>
  <si>
    <t>k3 - ф.10а разд.1 гр.2 стр.476 (глава 275-284) д.б. меньше или равна ф.10а разд.1 гр.2 сумма строк 477-496</t>
  </si>
  <si>
    <t>k3 - ф.10а разд.1 гр.2 стр.469 (глава 272-274) д.б. меньше или равна ф.10а разд.1 гр.2 сумма строк 470-475,710-718</t>
  </si>
  <si>
    <t>k3 - ф.10а разд.1 гр.2 стр.444 (глава 263-271.1) д.б. меньше или равна ф.10а разд.1 гр.2 сумма строк 445-468,639-641,708-709</t>
  </si>
  <si>
    <t>k3 - ф.10а разд.1 гр.2 стр.407 (глава 246-262) д.б. меньше или равна ф.10а разд.1 гр.2 сумма строк 408-443, 637,638</t>
  </si>
  <si>
    <t>k3 - ф.10а разд.1 гр.2 стр.355 (глава 228-245) д.б. меньше или равна ф.10а разд.1 гр.2 сумма строк 356-406,636,697-707</t>
  </si>
  <si>
    <t>k3 - ф.10а разд.1 гр.2 стр.277 (глава 205-227) д.б. меньше или равна ф.10а разд.1 гр.2 сумма строк 278-354,635,691-696</t>
  </si>
  <si>
    <t>k3 - ф.10а разд.1 гр.2 стр.266 (глава 201-204) д.б. меньше или равна ф.10а разд.1 гр.2 сумма строк 267-276, 631-634</t>
  </si>
  <si>
    <t>k3 - ф.10а разд.1 гр.2 стр.180 (глава 169-199.2) д.б. меньше или равна ф.10а разд.1 гр.2 сумма строк 181-263,625-630,683-690</t>
  </si>
  <si>
    <t>k3 - ф.10а разд.1 гр.2 стр.144 (глава 158-168) д.б. меньше или равна ф.10а разд.1 гр.2 сумма строк 145-179,681-682</t>
  </si>
  <si>
    <t>k3 - ф.10а разд.1 гр.2 стр.127 (глава 150-157) д.б. меньше или равна ф.10а разд.1 гр.2 сумма строк 128-143,680</t>
  </si>
  <si>
    <t>k3 - ф.10а разд.1 гр.2 стр.92 (глава 136-149) д.б. меньше или равна ф.10а разд.1 гр.2 сумма строк 93-126,624,678-679</t>
  </si>
  <si>
    <t>k3 - ф.10а разд.1 гр.2 стр.74 (глава 131-135) д.б. меньше или равна ф.10а разд.1 гр.2 сумма строк 75-91,664-677</t>
  </si>
  <si>
    <t>k3 - ф.10а разд.1 гр.2 стр.54 (глава 126-130) д.б. меньше или равна ф.10а разд.1 гр.2 сумма строк 55-73</t>
  </si>
  <si>
    <t>k3 - ф.10а разд.1 гр.3 стр.608 (глава 353-360) д.б. равна ф.10а разд.1 гр.3 сумма строк 609-622</t>
  </si>
  <si>
    <t>k3 - ф.10а разд.1 гр.3 стр.576 (глава 317-330) д.б. равна ф.10а разд.1 гр.3 сумма строк 577-607</t>
  </si>
  <si>
    <t>k3 - ф.10а разд.1 гр.3 стр.526 (глава 294-316) д.б. равна ф.10а разд.1 гр.3 сумма строк 527-575,663,719</t>
  </si>
  <si>
    <t>k3 - ф.10а разд.1 гр.3 стр.497 (глава 285-293) д.б. равна ф.10а разд.1 гр.3 сумма строк 498-525, 642-662</t>
  </si>
  <si>
    <t>k3 - ф.10а разд.1 гр.3 стр.476 (глава 275-284) д.б. равна ф.10а разд.1 гр.3 сумма строк 477-496</t>
  </si>
  <si>
    <t>k3 - ф.10а разд.1 гр.3 стр.469 (глава 272-274) д.б. равна ф.10а разд.1 гр.3 сумма строк 470-475,710-718</t>
  </si>
  <si>
    <t>k3 - ф.10а разд.1 гр.3 стр.444 (глава 263-271.1) д.б. равна ф.10а разд.1 гр.3 сумма строк 445-468,639-641,708-709</t>
  </si>
  <si>
    <t>k3 - ф.10а разд.1 гр.3 стр.407 (глава 246-262) д.б. равна ф.10а разд.1 гр.3 сумма строк 408-443, 637, 638</t>
  </si>
  <si>
    <t>k3 - ф.10а разд.1 гр.3 стр.355 (глава 228-245) д.б. равна ф.10а разд.1 гр.3 сумма строк 356-406,636,697-707</t>
  </si>
  <si>
    <t>k3 - ф.10а разд.1 гр.3 стр.277 (глава 205-227) д.б. равна ф.10а разд.1 гр.3 сумма строк 278-354,635,691-696</t>
  </si>
  <si>
    <t>k3 - ф.10а разд.1 гр.3 стр.266 (глава 201-204) д.б. равна ф.10а разд.1 гр.3 сумма строк 267-276, 631-634</t>
  </si>
  <si>
    <t>k3 - ф.10а разд.1 гр.3 стр.180 (глава 169-199.2) д.б. равна ф.10а разд.1 гр.3 сумма строк 181-263,625-630,683-690</t>
  </si>
  <si>
    <t>k3 - ф.10а разд.1 гр.3 стр.144 (глава 158-168) д.б. равна ф.10а разд.1 гр.3 сумма строк 145-179,681-682</t>
  </si>
  <si>
    <t>k3 - ф.10а разд.1 гр.3 стр.127 (глава 150-157) д.б. равна ф.10а разд.1 гр.3 сумма строк 128-143,680</t>
  </si>
  <si>
    <t>k3 - ф.10а разд.1 гр.3 стр.74 (глава 131-135) д.б. равна ф.10а разд.1 гр.3 сумма строк 75-91,664-677</t>
  </si>
  <si>
    <t>k3 - ф.10а разд.1 гр.3 стр.54 (глава 126-130) д.б. равна ф.10а разд.1 гр.3 сумма строк 55-73</t>
  </si>
  <si>
    <t>k3 - ф.10а разд.1 гр.1 стр.92 (глава 136-149) д.б. равна ф.10а разд.1 гр.1 сумма строк 93-126,624,678-679</t>
  </si>
  <si>
    <t>k3 - ф.10а разд.1 гр.1 стр.74 (глава 131-135) д.б. равна ф.10а разд.1 гр.1 сумма строк 75-91,664-677</t>
  </si>
  <si>
    <t>k3 - ф.10а разд.1 стр.7 гр.2 (глава 105-125) д.б. меньше или равна ф.10а разд.1 гр.2 сумма строк 8-53</t>
  </si>
  <si>
    <t>k3 - ф.10а разд.1 гр.3 стр.92 (глава 136-149) д.б. равна ф.10а разд.1 гр.3 сумма строк 93-126,624,678-679</t>
  </si>
  <si>
    <t>k3 - ф.10а разд.1 стр.7 гр.3 (глава 105-125) д.б. равна ф.10а разд.1 гр.3 сумма строк 8-53</t>
  </si>
  <si>
    <t>k3 - ф.10а разд.1 стр.7 гр.1 (глава 105-125) д.б. равна ф.10а разд.1 гр.1 сумма строк 8-53</t>
  </si>
  <si>
    <t>k3 - стр.1 гр.1 раздела 1 д.б. равна сумме стр. 2-6, 725 гр.1 раздела 1, строка 1 раздела 2</t>
  </si>
  <si>
    <t>k3 - стр.2 гр.1 раздела 1 д.б. равна сумме стр. 7, 54, 74, 92, 127 гр.1 раздела 1</t>
  </si>
  <si>
    <t>k3 - стр.3 гр.1 д.б. равна сумме стр. 144, 180, 266 гр.1</t>
  </si>
  <si>
    <t>k3 - стр.4 гр.1 д.б. равна сумме стр. 277, 355, 407, 444, 469 гр.1</t>
  </si>
  <si>
    <t>k3 - стр.5 гр.1 д.б. равна сумме стр. 476, 497, 526, 576 гр.1</t>
  </si>
  <si>
    <t>k3 - стр.6 гр.1 д.б. равна стр.608 гр.1</t>
  </si>
  <si>
    <t>k3 - ф.10а разд.1 гр.1 стр.127 (глава 150-157) д.б. равна ф.10а разд.1 гр.1 сумма строк 128-143,680</t>
  </si>
  <si>
    <t>k3 - ф.10а разд.1 гр.1 стр.144 (глава 158-168) д.б. равна ф.10а разд.1 гр.1 сумма строк 145-179,681-682</t>
  </si>
  <si>
    <t>k3 - ф.10а разд. 1 гр. 3 по количеству составов больше или равна гр. 2 по числу лиц</t>
  </si>
  <si>
    <t>k3 - ф.10а разд. 2 гр. 3 по количеству составов больше или равна гр. 2 по числу лиц</t>
  </si>
  <si>
    <t>k3 - стр.1 гр.3 раздела 1 д.б. равна сумме стр. 2-6, 725 гр.3 раздела 1, строка 1 раздела 2</t>
  </si>
  <si>
    <t>k3 - ф.10а разд.1 гр.1 стр.608 (глава 353-360) д.б. равна ф.10а разд.1 гр.1 сумма строк 609-622</t>
  </si>
  <si>
    <t>k3 - ф.10а разд.1 гр.1 стр.576 (глава 317-330) д.б. равна ф.10а разд.1 гр.1 сумма строк 577-607</t>
  </si>
  <si>
    <t>k3 - ф.10а разд.1 гр.1 стр.526 (глава 294-316) д.б. равна ф.10а разд.1 гр.1 сумма строк 527-575,663,719</t>
  </si>
  <si>
    <t>k3 - ф.10а разд.1 гр.1 стр.497 (глава 285-293) д.б. равна ф.10а разд.1 гр.1 сумма строк 498-525, 642-662</t>
  </si>
  <si>
    <t>k3 - ф.10а разд.1 гр.1 стр.476 (глава 275-284) д.б. равна ф.10а разд.1 гр.1 сумма строк 477-496</t>
  </si>
  <si>
    <t>k3 - ф.10а разд.1 гр.1 стр.469 (глава 272-274) д.б. равна ф.10а разд.1 гр.1 сумма строк 470-475,710-718</t>
  </si>
  <si>
    <t>k3 - ф.10а разд.1 гр.1 стр.444 (глава 263-271.1) д.б. равна ф.10а разд.1 гр.1 сумма строк 445-468,639-641,708-709</t>
  </si>
  <si>
    <t>k3 - ф.10а разд.1 гр.1 стр.407 (глава 246-262) д.б. равна ф.10а разд.1 гр.1 сумма строк 408-443, 637,638</t>
  </si>
  <si>
    <t>k3 - ф.10а разд.1 гр.1 стр.355 (глава 228-245) д.б. равна ф.10а разд.1 гр.1 сумма строк 356-406,636,697-707</t>
  </si>
  <si>
    <t>k3 - ф.10а разд.1 гр.1 стр.277 (глава 205-227) д.б. равна ф.10а разд.1 гр.1 сумма строк 278-354,635,691-696</t>
  </si>
  <si>
    <t>k3 - ф.10а разд.1 гр.1 стр.266 (глава 201-204) д.б. равна ф.10а разд.1 гр.1 сумма строк 267-276, 631-634</t>
  </si>
  <si>
    <t>k3 - ф.10а разд.1 гр.1 стр.180 (глава 169-199.2) д.б. равна ф.10а разд.1 гр.1 сумма строк 181-263,625-630,683-690</t>
  </si>
  <si>
    <t>k3 - ф.10а разд.1 гр.1 стр.54 (глава 126-130) д.б. равна ф.10а разд.1 гр.1 сумма строк 55-73</t>
  </si>
  <si>
    <t>k3 - стр.6 гр.2 д.б. меньше или равна стр.608 гр.2</t>
  </si>
  <si>
    <t>k3 - стр.5 гр.2 д.б. меньше или равна сумме стр. 476, 497, 526, 576 гр.2</t>
  </si>
  <si>
    <t>k3 - стр.4 гр.2 д.б. меньше или равна сумме стр. 277, 355, 407, 444, 469 гр.2</t>
  </si>
  <si>
    <t>k3 - стр.3 гр.2 д.б. меньше или равна сумме стр. 144, 180, 266 гр.2</t>
  </si>
  <si>
    <t>k3 - стр.2 гр.2 раздела 1 д.б. меньше или равна сумме стр. 7, 54, 74, 92, 127 гр.2 раздела 1</t>
  </si>
  <si>
    <t>k3 - стр.6 гр.3 д.б. равна стр.608 гр.3</t>
  </si>
  <si>
    <t>k3 - стр.5 гр.3 д.б. равна сумме стр. 476, 497, 526, 576 гр.3</t>
  </si>
  <si>
    <t>k3 - стр.4 гр.3 д.б. равна сумме стр. 277, 355, 407, 444, 469 гр.3</t>
  </si>
  <si>
    <t>k3 - стр.3 гр.3 д.б. равна сумме стр. 144, 180, 266 гр.3</t>
  </si>
  <si>
    <t>k3 - стр.2 гр.3 раздела 1 д.б. равна сумме стр. 7, 54, 74, 92, 127 гр.3 раздела 1</t>
  </si>
  <si>
    <t>k3 - стр.1 гр.2 раздела 1 д.б. меньше или равна сумме стр. 2-6, 725 гр.2 раздела 1, строка 1 раздела 2</t>
  </si>
  <si>
    <t>k3 - ст.174.1 ч.4 УК РФ исключена в 2010 году</t>
  </si>
  <si>
    <t>k3 - ст.173 УК РФ исключена в 2010 году</t>
  </si>
  <si>
    <t>k3 - ст.152 УК РФ исключена в 2003 году</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</si>
  <si>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</si>
  <si>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</si>
  <si>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</si>
  <si>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</si>
  <si>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</si>
  <si>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</si>
  <si>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</si>
  <si>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</si>
  <si>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</si>
  <si>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</si>
  <si>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</si>
  <si>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</si>
  <si>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</si>
  <si>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</si>
  <si>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</si>
  <si>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</si>
  <si>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</si>
  <si>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</si>
  <si>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</si>
  <si>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 - Чувашии</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</si>
  <si>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</si>
  <si>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</si>
  <si>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</si>
  <si>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</si>
  <si>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</si>
  <si>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</si>
  <si>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</si>
  <si>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</si>
  <si>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</si>
  <si>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</si>
  <si>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</si>
  <si>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</si>
  <si>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</si>
  <si>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</si>
  <si>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</si>
  <si>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</si>
  <si>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</si>
  <si>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</si>
  <si>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</si>
  <si>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</si>
  <si>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</si>
  <si>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</si>
  <si>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</si>
  <si>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</si>
  <si>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</si>
  <si>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</si>
  <si>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</si>
  <si>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</si>
  <si>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</si>
  <si>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</si>
  <si>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</si>
  <si>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</si>
  <si>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</si>
  <si>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</si>
  <si>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</si>
  <si>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</si>
  <si>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</si>
  <si>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</si>
  <si>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</si>
  <si>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</si>
  <si>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</si>
  <si>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</si>
  <si>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</si>
  <si>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</si>
  <si>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</si>
  <si>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</si>
  <si>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</si>
  <si>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</si>
  <si>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</si>
  <si>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</si>
  <si>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</si>
  <si>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</si>
  <si>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</si>
  <si>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</si>
  <si>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</si>
  <si>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</si>
  <si>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</si>
  <si>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</si>
  <si>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</si>
  <si>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</si>
  <si>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</si>
  <si>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</si>
  <si>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</si>
  <si>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Ф.K3s разд.1 стл.1 стр.7=Ф.K3s разд.1 стл.1 сумма стр.8-53</t>
  </si>
  <si>
    <t>Ф.K3s разд.1 стл.3 стр.7=Ф.K3s разд.1 стл.3 сумма стр.8-53</t>
  </si>
  <si>
    <t>Ф.K3s разд.1 стл.3 стр.92=Ф.K3s разд.1 стл.3 сумма стр.93-126+Ф.K3s разд.1 стл.3 стр.624+Ф.K3s разд.1 стл.3 сумма стр.678-679</t>
  </si>
  <si>
    <t>Ф.K3s разд.1 стл.2 стр.7&lt;=Ф.K3s разд.1 стл.2 сумма стр.8-53</t>
  </si>
  <si>
    <t>Ф.K3s разд.1 стл.1 стр.74=Ф.K3s разд.1 стл.1 сумма стр.75-91+Ф.K3s разд.1 стл.1 сумма стр.664-677</t>
  </si>
  <si>
    <t>Ф.K3s разд.1 стл.1 стр.92=Ф.K3s разд.1 стл.1 сумма стр.93-126+Ф.K3s разд.1 стл.1 стр.624+Ф.K3s разд.1 стл.1 сумма стр.678-679</t>
  </si>
  <si>
    <t>Ф.K3s разд.1 стл.3 стр.54=Ф.K3s разд.1 стл.3 сумма стр.55-73</t>
  </si>
  <si>
    <t>Ф.K3s разд.1 стл.3 стр.74=Ф.K3s разд.1 стл.3 сумма стр.75-91+Ф.K3s разд.1 стл.3 сумма стр.664-677</t>
  </si>
  <si>
    <t>Ф.K3s разд.1 стл.3 стр.127=Ф.K3s разд.1 стл.3 сумма стр.128-143+Ф.K3s разд.1 стл.3 стр.680</t>
  </si>
  <si>
    <t>Ф.K3s разд.1 стл.3 стр.144=Ф.K3s разд.1 стл.3 сумма стр.145-179+Ф.K3s разд.1 стл.3 сумма стр.681-682</t>
  </si>
  <si>
    <t>Ф.K3s разд.1 стл.3 стр.180=Ф.K3s разд.1 стл.3 сумма стр.181-263+Ф.K3s разд.1 стл.3 сумма стр.625-630+Ф.K3s разд.1 стл.3 сумма стр.683-690</t>
  </si>
  <si>
    <t>Ф.K3s разд.1 стл.2 стр.608&lt;=Ф.K3s разд.1 стл.2 сумма стр.609-622</t>
  </si>
  <si>
    <t>Ф.K3s разд.1 стл.2 стр.576&lt;=Ф.K3s разд.1 стл.2 сумма стр.577-607</t>
  </si>
  <si>
    <t>Ф.K3s разд.1 стл.2 стр.526&lt;=Ф.K3s разд.1 стл.2 сумма стр.527-575+Ф.K3s разд.1 стл.2 стр.663+Ф.K3s разд.1 стл.2 стр.719</t>
  </si>
  <si>
    <t>Ф.K3s разд.1 стл.2 стр.497&lt;=Ф.K3s разд.1 стл.2 сумма стр.498-525+Ф.K3s разд.1 стл.2 сумма стр.642-662</t>
  </si>
  <si>
    <t>Ф.K3s разд.1 стл.2 стр.476&lt;=Ф.K3s разд.1 стл.2 сумма стр.477-496</t>
  </si>
  <si>
    <t>Ф.K3s разд.1 стл.2 стр.469&lt;=Ф.K3s разд.1 стл.2 сумма стр.470-475+Ф.K3s разд.1 стл.2 сумма стр.710-718</t>
  </si>
  <si>
    <t>Ф.K3s разд.1 стл.2 стр.444&lt;=Ф.K3s разд.1 стл.2 сумма стр.445-468+Ф.K3s разд.1 стл.2 сумма стр.639-641+Ф.K3s разд.1 стл.2 сумма стр.708-709</t>
  </si>
  <si>
    <t>Ф.K3s разд.1 стл.2 стр.407&lt;=Ф.K3s разд.1 стл.2 сумма стр.408-443+Ф.K3s разд.1 стл.2 сумма стр.637-638</t>
  </si>
  <si>
    <t>Ф.K3s разд.1 стл.2 стр.355&lt;=Ф.K3s разд.1 стл.2 сумма стр.356-406+Ф.K3s разд.1 стл.2 стр.636+Ф.K3s разд.1 стл.2 сумма стр.697-707</t>
  </si>
  <si>
    <t>Ф.K3s разд.1 стл.2 стр.277&lt;=Ф.K3s разд.1 стл.2 сумма стр.278-354+Ф.K3s разд.1 стл.2 стр.635+Ф.K3s разд.1 стл.2 сумма стр.691-696</t>
  </si>
  <si>
    <t>Ф.K3s разд.1 стл.2 стр.266&lt;=Ф.K3s разд.1 стл.2 сумма стр.267-276+Ф.K3s разд.1 стл.2 сумма стр.631-634</t>
  </si>
  <si>
    <t>Ф.K3s разд.1 стл.2 стр.180&lt;=Ф.K3s разд.1 стл.2 сумма стр.181-263+Ф.K3s разд.1 стл.2 сумма стр.625-630+Ф.K3s разд.1 стл.2 сумма стр.683-690</t>
  </si>
  <si>
    <t>Ф.K3s разд.1 стл.2 стр.144&lt;=Ф.K3s разд.1 стл.2 сумма стр.145-179+Ф.K3s разд.1 стл.2 сумма стр.681-682</t>
  </si>
  <si>
    <t>Ф.K3s разд.1 стл.2 стр.127&lt;=Ф.K3s разд.1 стл.2 сумма стр.128-143+Ф.K3s разд.1 стл.2 стр.680</t>
  </si>
  <si>
    <t>Ф.K3s разд.1 стл.2 стр.92&lt;=Ф.K3s разд.1 стл.2 сумма стр.93-126+Ф.K3s разд.1 стл.2 стр.624+Ф.K3s разд.1 стл.2 сумма стр.678-679</t>
  </si>
  <si>
    <t>Ф.K3s разд.1 стл.2 стр.74&lt;=Ф.K3s разд.1 стл.2 сумма стр.75-91+Ф.K3s разд.1 стл.2 сумма стр.664-677</t>
  </si>
  <si>
    <t>Ф.K3s разд.1 стл.2 стр.54&lt;=Ф.K3s разд.1 стл.2 сумма стр.55-73</t>
  </si>
  <si>
    <t>Ф.K3s разд.1 стл.3 стр.608=Ф.K3s разд.1 стл.3 сумма стр.609-622</t>
  </si>
  <si>
    <t>Ф.K3s разд.1 стл.3 стр.576=Ф.K3s разд.1 стл.3 сумма стр.577-607</t>
  </si>
  <si>
    <t>Ф.K3s разд.1 стл.3 стр.526=Ф.K3s разд.1 стл.3 сумма стр.527-575+Ф.K3s разд.1 стл.3 стр.663+Ф.K3s разд.1 стл.3 стр.719</t>
  </si>
  <si>
    <t>Ф.K3s разд.1 стл.3 стр.497=Ф.K3s разд.1 стл.3 сумма стр.498-525+Ф.K3s разд.1 стл.3 сумма стр.642-662</t>
  </si>
  <si>
    <t>Ф.K3s разд.1 стл.3 стр.476=Ф.K3s разд.1 стл.3 сумма стр.477-496</t>
  </si>
  <si>
    <t>Ф.K3s разд.1 стл.3 стр.469=Ф.K3s разд.1 стл.3 сумма стр.470-475+Ф.K3s разд.1 стл.3 сумма стр.710-718</t>
  </si>
  <si>
    <t>Ф.K3s разд.1 стл.3 стр.444=Ф.K3s разд.1 стл.3 сумма стр.445-468+Ф.K3s разд.1 стл.3 сумма стр.639-641+Ф.K3s разд.1 стл.3 сумма стр.708-709</t>
  </si>
  <si>
    <t>Ф.K3s разд.1 стл.3 стр.407=Ф.K3s разд.1 стл.3 сумма стр.408-443+Ф.K3s разд.1 стл.3 сумма стр.637-638</t>
  </si>
  <si>
    <t>Ф.K3s разд.1 стл.3 стр.355=Ф.K3s разд.1 стл.3 сумма стр.356-406+Ф.K3s разд.1 стл.3 стр.636+Ф.K3s разд.1 стл.3 сумма стр.697-707</t>
  </si>
  <si>
    <t>Ф.K3s разд.1 стл.3 стр.277=Ф.K3s разд.1 стл.3 сумма стр.278-354+Ф.K3s разд.1 стл.3 стр.635+Ф.K3s разд.1 стл.3 сумма стр.691-696</t>
  </si>
  <si>
    <t>Ф.K3s разд.1 стл.3 стр.266=Ф.K3s разд.1 стл.3 сумма стр.267-276+Ф.K3s разд.1 стл.3 сумма стр.631-634</t>
  </si>
  <si>
    <t>Ф.K3s разд.1 стл.1 стр.1=Ф.K3s разд.1 стл.1 сумма стр.2-6+Ф.K3s разд.2 стл.1 стр.1+Ф.K3s разд.1 стл.1 стр.725</t>
  </si>
  <si>
    <t>Ф.K3s разд.1 стл.1 стр.2=Ф.K3s разд.1 стл.1 стр.7+Ф.K3s разд.1 стл.1 стр.54+Ф.K3s разд.1 стл.1 стр.74+Ф.K3s разд.1 стл.1 стр.92+Ф.K3s разд.1 стл.1 стр.127</t>
  </si>
  <si>
    <t>Ф.K3s разд.1 стл.1 стр.3=Ф.K3s разд.1 стл.1 стр.144+Ф.K3s разд.1 стл.1 стр.180+Ф.K3s разд.1 стл.1 стр.266</t>
  </si>
  <si>
    <t>Ф.K3s разд.1 стл.1 стр.4=Ф.K3s разд.1 стл.1 стр.277+Ф.K3s разд.1 стл.1 стр.355+Ф.K3s разд.1 стл.1 стр.407+Ф.K3s разд.1 стл.1 стр.444+Ф.K3s разд.1 стл.1 стр.469</t>
  </si>
  <si>
    <t>Ф.K3s разд.1 стл.1 стр.5=Ф.K3s разд.1 стл.1 стр.476+Ф.K3s разд.1 стл.1 стр.497+Ф.K3s разд.1 стл.1 стр.526+Ф.K3s разд.1 стл.1 стр.576</t>
  </si>
  <si>
    <t>Ф.K3s разд.1 стл.1 стр.6=Ф.K3s разд.1 стл.1 стр.608</t>
  </si>
  <si>
    <t>Ф.K3s разд.1 стл.1 стр.127=Ф.K3s разд.1 стл.1 сумма стр.128-143+Ф.K3s разд.1 стл.1 стр.680</t>
  </si>
  <si>
    <t>Ф.K3s разд.1 стл.1 стр.144=Ф.K3s разд.1 стл.1 сумма стр.145-179+Ф.K3s разд.1 стл.1 сумма стр.681-682</t>
  </si>
  <si>
    <t>Ф.K3s разд.1 стл.3 стр.1&gt;=Ф.K3s разд.1 стл.2 стр.1</t>
  </si>
  <si>
    <t>Ф.K3s разд.1 стл.3 стр.2&gt;=Ф.K3s разд.1 стл.2 стр.2</t>
  </si>
  <si>
    <t>Ф.K3s разд.1 стл.3 стр.3&gt;=Ф.K3s разд.1 стл.2 стр.3</t>
  </si>
  <si>
    <t>Ф.K3s разд.1 стл.3 стр.4&gt;=Ф.K3s разд.1 стл.2 стр.4</t>
  </si>
  <si>
    <t>Ф.K3s разд.1 стл.3 стр.5&gt;=Ф.K3s разд.1 стл.2 стр.5</t>
  </si>
  <si>
    <t>Ф.K3s разд.1 стл.3 стр.6&gt;=Ф.K3s разд.1 стл.2 стр.6</t>
  </si>
  <si>
    <t>Ф.K3s разд.1 стл.3 стр.7&gt;=Ф.K3s разд.1 стл.2 стр.7</t>
  </si>
  <si>
    <t>Ф.K3s разд.1 стл.3 стр.8&gt;=Ф.K3s разд.1 стл.2 стр.8</t>
  </si>
  <si>
    <t>Ф.K3s разд.1 стл.3 стр.9&gt;=Ф.K3s разд.1 стл.2 стр.9</t>
  </si>
  <si>
    <t>Ф.K3s разд.1 стл.3 стр.10&gt;=Ф.K3s разд.1 стл.2 стр.10</t>
  </si>
  <si>
    <t>Ф.K3s разд.1 стл.3 стр.11&gt;=Ф.K3s разд.1 стл.2 стр.11</t>
  </si>
  <si>
    <t>Ф.K3s разд.1 стл.3 стр.12&gt;=Ф.K3s разд.1 стл.2 стр.12</t>
  </si>
  <si>
    <t>Ф.K3s разд.1 стл.3 стр.13&gt;=Ф.K3s разд.1 стл.2 стр.13</t>
  </si>
  <si>
    <t>Ф.K3s разд.1 стл.3 стр.14&gt;=Ф.K3s разд.1 стл.2 стр.14</t>
  </si>
  <si>
    <t>Ф.K3s разд.1 стл.3 стр.15&gt;=Ф.K3s разд.1 стл.2 стр.15</t>
  </si>
  <si>
    <t>Ф.K3s разд.1 стл.3 стр.16&gt;=Ф.K3s разд.1 стл.2 стр.16</t>
  </si>
  <si>
    <t>Ф.K3s разд.1 стл.3 стр.17&gt;=Ф.K3s разд.1 стл.2 стр.17</t>
  </si>
  <si>
    <t>Ф.K3s разд.1 стл.3 стр.18&gt;=Ф.K3s разд.1 стл.2 стр.18</t>
  </si>
  <si>
    <t>Ф.K3s разд.1 стл.3 стр.19&gt;=Ф.K3s разд.1 стл.2 стр.19</t>
  </si>
  <si>
    <t>Ф.K3s разд.1 стл.3 стр.20&gt;=Ф.K3s разд.1 стл.2 стр.20</t>
  </si>
  <si>
    <t>Ф.K3s разд.1 стл.3 стр.21&gt;=Ф.K3s разд.1 стл.2 стр.21</t>
  </si>
  <si>
    <t>Ф.K3s разд.1 стл.3 стр.22&gt;=Ф.K3s разд.1 стл.2 стр.22</t>
  </si>
  <si>
    <t>Ф.K3s разд.1 стл.3 стр.23&gt;=Ф.K3s разд.1 стл.2 стр.23</t>
  </si>
  <si>
    <t>Ф.K3s разд.1 стл.3 стр.24&gt;=Ф.K3s разд.1 стл.2 стр.24</t>
  </si>
  <si>
    <t>Ф.K3s разд.1 стл.3 стр.25&gt;=Ф.K3s разд.1 стл.2 стр.25</t>
  </si>
  <si>
    <t>Ф.K3s разд.1 стл.3 стр.26&gt;=Ф.K3s разд.1 стл.2 стр.26</t>
  </si>
  <si>
    <t>Ф.K3s разд.1 стл.3 стр.27&gt;=Ф.K3s разд.1 стл.2 стр.27</t>
  </si>
  <si>
    <t>Ф.K3s разд.1 стл.3 стр.28&gt;=Ф.K3s разд.1 стл.2 стр.28</t>
  </si>
  <si>
    <t>Ф.K3s разд.1 стл.3 стр.29&gt;=Ф.K3s разд.1 стл.2 стр.29</t>
  </si>
  <si>
    <t>Ф.K3s разд.1 стл.3 стр.30&gt;=Ф.K3s разд.1 стл.2 стр.30</t>
  </si>
  <si>
    <t>Ф.K3s разд.1 стл.3 стр.31&gt;=Ф.K3s разд.1 стл.2 стр.31</t>
  </si>
  <si>
    <t>Ф.K3s разд.1 стл.3 стр.32&gt;=Ф.K3s разд.1 стл.2 стр.32</t>
  </si>
  <si>
    <t>Ф.K3s разд.1 стл.3 стр.33&gt;=Ф.K3s разд.1 стл.2 стр.33</t>
  </si>
  <si>
    <t>Ф.K3s разд.1 стл.3 стр.34&gt;=Ф.K3s разд.1 стл.2 стр.34</t>
  </si>
  <si>
    <t>Ф.K3s разд.1 стл.3 стр.35&gt;=Ф.K3s разд.1 стл.2 стр.35</t>
  </si>
  <si>
    <t>Ф.K3s разд.1 стл.3 стр.36&gt;=Ф.K3s разд.1 стл.2 стр.36</t>
  </si>
  <si>
    <t>Ф.K3s разд.1 стл.3 стр.37&gt;=Ф.K3s разд.1 стл.2 стр.37</t>
  </si>
  <si>
    <t>Ф.K3s разд.1 стл.3 стр.38&gt;=Ф.K3s разд.1 стл.2 стр.38</t>
  </si>
  <si>
    <t>Ф.K3s разд.1 стл.3 стр.39&gt;=Ф.K3s разд.1 стл.2 стр.39</t>
  </si>
  <si>
    <t>Ф.K3s разд.1 стл.3 стр.40&gt;=Ф.K3s разд.1 стл.2 стр.40</t>
  </si>
  <si>
    <t>Ф.K3s разд.1 стл.3 стр.41&gt;=Ф.K3s разд.1 стл.2 стр.41</t>
  </si>
  <si>
    <t>Ф.K3s разд.1 стл.3 стр.42&gt;=Ф.K3s разд.1 стл.2 стр.42</t>
  </si>
  <si>
    <t>Ф.K3s разд.1 стл.3 стр.43&gt;=Ф.K3s разд.1 стл.2 стр.43</t>
  </si>
  <si>
    <t>Ф.K3s разд.1 стл.3 стр.44&gt;=Ф.K3s разд.1 стл.2 стр.44</t>
  </si>
  <si>
    <t>Ф.K3s разд.1 стл.3 стр.45&gt;=Ф.K3s разд.1 стл.2 стр.45</t>
  </si>
  <si>
    <t>Ф.K3s разд.1 стл.3 стр.46&gt;=Ф.K3s разд.1 стл.2 стр.46</t>
  </si>
  <si>
    <t>Ф.K3s разд.1 стл.3 стр.47&gt;=Ф.K3s разд.1 стл.2 стр.47</t>
  </si>
  <si>
    <t>Ф.K3s разд.1 стл.3 стр.48&gt;=Ф.K3s разд.1 стл.2 стр.48</t>
  </si>
  <si>
    <t>Ф.K3s разд.1 стл.3 стр.49&gt;=Ф.K3s разд.1 стл.2 стр.49</t>
  </si>
  <si>
    <t>Ф.K3s разд.1 стл.3 стр.50&gt;=Ф.K3s разд.1 стл.2 стр.50</t>
  </si>
  <si>
    <t>Фальсификация ЕГР юридических лиц, реестра владельцев ценных бумаг или системы депозитарного учета</t>
  </si>
  <si>
    <t>170.1 ч.1</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</si>
  <si>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</si>
  <si>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170.1 ч.2</t>
  </si>
  <si>
    <t>Деяние, предусмотренное частью второй настоящей статьи, если оно было сопряжено с насилием или с угрозой его применения</t>
  </si>
  <si>
    <t>170.1 ч.3</t>
  </si>
  <si>
    <t xml:space="preserve">Внесение в реестр владельцев ценных бумаг недостоверных сведений, а равно умышленное уничтожение или подлог документов, на основании кот. были внесены запись или изменение в реестр владельцев ценных бумаг </t>
  </si>
  <si>
    <t>185.2 ч.3</t>
  </si>
  <si>
    <t>Фальсификация решения общего собрания акционеров или решения совета директоров хозяйственного общества</t>
  </si>
  <si>
    <t>185.5 ч.1</t>
  </si>
  <si>
    <t>То же, соверш.путем принужд. акц-ра общ-ва, уч-ка общ-ва с огр.(доп.) ответств., чл.сов.директор.хоз.общ-ва к голосован. опред. обр. или отказу от голосован.,соед-ых с шантажом, а равно с угроз. примен. насилия либо уничтожен. или поврежден. чужого имущ-ва</t>
  </si>
  <si>
    <t>185.5 ч.2</t>
  </si>
  <si>
    <t>Пособничество в совершении преступления, предусмотренного статьей 205 УК РФ</t>
  </si>
  <si>
    <t>205.1 ч.3</t>
  </si>
  <si>
    <t>291 ч.1</t>
  </si>
  <si>
    <t>291 ч.2</t>
  </si>
  <si>
    <t>Служебный подлог (вкл. ст. 292 стар. ред. УК РФ)</t>
  </si>
  <si>
    <t>292 ч.1</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</si>
  <si>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</si>
  <si>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 ч.2</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</si>
  <si>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</si>
  <si>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ч.1</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</si>
  <si>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 гражданину или лицу без гражданства либо незаконное приобретение гражданства РФ</t>
  </si>
  <si>
    <t>292.1 ч.2</t>
  </si>
  <si>
    <t>Халатность</t>
  </si>
  <si>
    <t>293 ч.1</t>
  </si>
  <si>
    <t xml:space="preserve">То же деяние, повлекшее тяжкие последствия </t>
  </si>
  <si>
    <t>293 ч.2</t>
  </si>
  <si>
    <t>293 ч.3</t>
  </si>
  <si>
    <t>294-316</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</si>
  <si>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</si>
  <si>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</si>
  <si>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</si>
  <si>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</si>
  <si>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</si>
  <si>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</si>
  <si>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</si>
  <si>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</si>
  <si>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</si>
  <si>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</si>
  <si>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</si>
  <si>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</si>
  <si>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Те же деяния, совершенные с применением насилия, 
опасного для жизни и здоровья</t>
  </si>
  <si>
    <t>296 ч.4</t>
  </si>
  <si>
    <t>Неуважение к суду, выразившееся в оскорблении участников судебного разбирательства</t>
  </si>
  <si>
    <t>297 ч.1</t>
  </si>
  <si>
    <t>То же деяние, выразившееся в оскорблении судьи, 
присяжного заседателя</t>
  </si>
  <si>
    <t>297 ч.2</t>
  </si>
  <si>
    <t>298 ч.1</t>
  </si>
  <si>
    <t>298 ч.2</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</si>
  <si>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</si>
  <si>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</si>
  <si>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</si>
  <si>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</si>
  <si>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</si>
  <si>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</si>
  <si>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</si>
  <si>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</si>
  <si>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ОТЧЕТ О ЧИСЛЕ ОСУЖДЕННЫХ ПО ВСЕМ СОСТАВАМ ПРЕСТУПЛЕНИЙ УГОЛОВНОГО КОДЕКСА РОССИЙСКОЙ ФЕДЕРАЦИИ</t>
  </si>
  <si>
    <t>Первичные:</t>
  </si>
  <si>
    <t>Верховные суды республик, областные и равные им суды</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</si>
  <si>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</si>
  <si>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</si>
  <si>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</si>
  <si>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</si>
  <si>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</si>
  <si>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</si>
  <si>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</si>
  <si>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</si>
  <si>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Почтовый адрес</t>
  </si>
  <si>
    <t>Код</t>
  </si>
  <si>
    <t>Наименование УСД</t>
  </si>
  <si>
    <t>Наименование отчетного периода</t>
  </si>
  <si>
    <t>h</t>
  </si>
  <si>
    <t>Y</t>
  </si>
  <si>
    <t>ВЕДОМСТВЕННОЕ СТАТИСТИЧЕСКОЕ НАБЛЮДЕНИЕ</t>
  </si>
  <si>
    <t>за</t>
  </si>
  <si>
    <t>месяцев</t>
  </si>
  <si>
    <t>г.</t>
  </si>
  <si>
    <t>Кто представляет</t>
  </si>
  <si>
    <t>Кому представляет</t>
  </si>
  <si>
    <t>Сроки представления</t>
  </si>
  <si>
    <t>Полугодовая</t>
  </si>
  <si>
    <t>Сводные:</t>
  </si>
  <si>
    <t>Управления (отделы) Судебного департамента в субъектах Российской Федерации</t>
  </si>
  <si>
    <t>Раздел 1. Число осужденных лиц по вступившим в законную силу приговорам</t>
  </si>
  <si>
    <t>Виды преступлений</t>
  </si>
  <si>
    <t>Статьи Уголовного кодекса Российской Федерации по частям</t>
  </si>
  <si>
    <t>№ стр.</t>
  </si>
  <si>
    <t>Число 
осужденных по основной статье</t>
  </si>
  <si>
    <t>Дополнительная квалификация по приговору</t>
  </si>
  <si>
    <t>по числу лиц*</t>
  </si>
  <si>
    <t>по количеству составов преступлений</t>
  </si>
  <si>
    <t>А</t>
  </si>
  <si>
    <t>Б</t>
  </si>
  <si>
    <t>105-157</t>
  </si>
  <si>
    <t>158-204</t>
  </si>
  <si>
    <t>205-274</t>
  </si>
  <si>
    <t>275-330</t>
  </si>
  <si>
    <t>ИТОГО ПО РАЗДЕЛУ ПРЕСТУПЛЕНИЯ ПРОТИВ МИРА И БЕЗОПАСНОСТИ ЧЕЛОВЕЧЕСТВА                                                                                    (строка 608)</t>
  </si>
  <si>
    <t>353-360</t>
  </si>
  <si>
    <t>ВСЕГО ПО ГЛАВЕ ПРЕСТУПЛЕНИЯ ПРОТИВ ЖИЗНИ И ЗДОРОВЬЯ (сумма строк 8-53)</t>
  </si>
  <si>
    <t>105-125</t>
  </si>
  <si>
    <t>Убийство</t>
  </si>
  <si>
    <t>105 ч.1</t>
  </si>
  <si>
    <t>Убийство при отягчающих обстоятельствах</t>
  </si>
  <si>
    <t>105 ч.2</t>
  </si>
  <si>
    <t>232 ч.3 н.р., 232 ч.2 ст.р.</t>
  </si>
  <si>
    <t>261 ч.3 н.р., 261 ч.2 ст.р.</t>
  </si>
  <si>
    <t>Те же деяния, если они причинили крупный ущерб</t>
  </si>
  <si>
    <t>261 ч.4</t>
  </si>
  <si>
    <t>Неисполнение требований по обеспечению транспортной безопасности на объектах транспортной инфраструктуры и транспортных средствах</t>
  </si>
  <si>
    <t>263.1 ч.1</t>
  </si>
  <si>
    <t>263.1 ч.2</t>
  </si>
  <si>
    <t>263.1 ч.3</t>
  </si>
  <si>
    <t>Внесение в единые государственные реестры заведомо недостоверных сведений</t>
  </si>
  <si>
    <t>285.3 ч.1</t>
  </si>
  <si>
    <t>285.3 ч.2</t>
  </si>
  <si>
    <t>Деяния, предусмотренные частями первой или второй настоящей статьи, повлекшие тяжкие последствия</t>
  </si>
  <si>
    <t>285.3 ч.3</t>
  </si>
  <si>
    <t>Неисполнение сотрудником органа внутренних дел приказа</t>
  </si>
  <si>
    <t>286.1 ч.1</t>
  </si>
  <si>
    <t>То же деяние, совершенное группой лиц, группой лиц по предварительному сговору или организованной группой, а равно повлекшее тяжкие последствия</t>
  </si>
  <si>
    <t>286.1 ч.2</t>
  </si>
  <si>
    <t>290 ч.5</t>
  </si>
  <si>
    <t>Деяния, предусмотренные частями первой-четвертой, совершенные в особо крупном размере</t>
  </si>
  <si>
    <t>290 ч.6</t>
  </si>
  <si>
    <t>Дача взятки должностному лицу, иностранному должностному лицу за совершение заведомо незаконных действий (бездействие)</t>
  </si>
  <si>
    <t>291 ч.3</t>
  </si>
  <si>
    <t>Деяния, предусмотренные частями первой-третьей, если они совершены группой лиц по предварительному сговору или организованной группой, или в крупном размере</t>
  </si>
  <si>
    <t>291 ч.4</t>
  </si>
  <si>
    <t>291 ч.5</t>
  </si>
  <si>
    <t>Посредничество во взяточничестве в значительном размере</t>
  </si>
  <si>
    <t>291.1 ч.1</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</si>
  <si>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</si>
  <si>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291.1 ч.2</t>
  </si>
  <si>
    <t>Посредничество во взяточничестве, совершенное группой лиц по предварительному сговору или организованной группой; либо в крупном размере</t>
  </si>
  <si>
    <t>291.1 ч.3</t>
  </si>
  <si>
    <t>Посредничество во взяточничестве, совершенное в особо крупном размере</t>
  </si>
  <si>
    <t>291.1 ч.4</t>
  </si>
  <si>
    <t>Обещание или предложение посредничества во взяточничестве</t>
  </si>
  <si>
    <t>291.1 ч.5</t>
  </si>
  <si>
    <t>Уклонение от административного надзора</t>
  </si>
  <si>
    <t>314.1</t>
  </si>
  <si>
    <t>Раздел 2. Преступления против военной службы</t>
  </si>
  <si>
    <t xml:space="preserve">Статьи УК РФ по частям
</t>
  </si>
  <si>
    <t>№ п/п</t>
  </si>
  <si>
    <t xml:space="preserve">Число осужденных по основной статье
</t>
  </si>
  <si>
    <t xml:space="preserve"> </t>
  </si>
  <si>
    <t>Итого по разделу Преступления против военной службы (сумма стр. 2-46)</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</si>
  <si>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</si>
  <si>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</si>
  <si>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</si>
  <si>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</si>
  <si>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</si>
  <si>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</si>
  <si>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</si>
  <si>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</si>
  <si>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</si>
  <si>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</si>
  <si>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</si>
  <si>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</si>
  <si>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</si>
  <si>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</si>
  <si>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132 ч.4</t>
  </si>
  <si>
    <t>134 ч.1</t>
  </si>
  <si>
    <t>134 ч.2</t>
  </si>
  <si>
    <t>134 ч.3</t>
  </si>
  <si>
    <t>134 ч.4</t>
  </si>
  <si>
    <t>135 ч.1</t>
  </si>
  <si>
    <t>135 ч.2</t>
  </si>
  <si>
    <t>135 ч.3</t>
  </si>
  <si>
    <t>135 ч.4</t>
  </si>
  <si>
    <t>136-149</t>
  </si>
  <si>
    <t>Нарушение равноправия граждан</t>
  </si>
  <si>
    <t>136 ч.1</t>
  </si>
  <si>
    <t>То же деяние, совершенное лицом с использованием служебного положения</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</si>
  <si>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</si>
  <si>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</si>
  <si>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</si>
  <si>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</si>
  <si>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</si>
  <si>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</si>
  <si>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</si>
  <si>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138 ч.3</t>
  </si>
  <si>
    <t>Нарушение неприкосновенности жилища</t>
  </si>
  <si>
    <t>139 ч.1</t>
  </si>
  <si>
    <t>То же деяние с применением насилия или угрозой его применения</t>
  </si>
  <si>
    <t>139 ч.2</t>
  </si>
  <si>
    <t>139 ч.3</t>
  </si>
  <si>
    <t>Отказ в предоставлении гражданину информации</t>
  </si>
  <si>
    <t>Воспрепятствование осуществлению избирательных прав 
или работе избирательных комиссий</t>
  </si>
  <si>
    <t>141 ч.1</t>
  </si>
  <si>
    <t>141 ч.2</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</si>
  <si>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</si>
  <si>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</si>
  <si>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</si>
  <si>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</si>
  <si>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</si>
  <si>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</si>
  <si>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</si>
  <si>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</si>
  <si>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Нарушение правил несения боевого дежурства вследствие небрежного или недобросовестного к ним отношения, повлекшее тяжкие последствия</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</si>
  <si>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</si>
  <si>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</si>
  <si>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</si>
  <si>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</si>
  <si>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</si>
  <si>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Нарушение правил несения пограничной службы вследствие небрежного или недобросовестного к ним отношения, повлекшее тяжкие последствия</t>
  </si>
  <si>
    <t>341 ч.3</t>
  </si>
  <si>
    <t>Нарушение уставных правил караульной службы</t>
  </si>
  <si>
    <t>342 ч.1</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</si>
  <si>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</si>
  <si>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</si>
  <si>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</si>
  <si>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</si>
  <si>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 xml:space="preserve">  5 февраля  и  5 августа</t>
  </si>
  <si>
    <t xml:space="preserve"> 1 марта и 30 августа</t>
  </si>
  <si>
    <t>Форма № 10-а</t>
  </si>
  <si>
    <t>Наименование организации, представившей отчет</t>
  </si>
  <si>
    <t>Категория суда</t>
  </si>
  <si>
    <t>Категория дел</t>
  </si>
  <si>
    <t>Наименование получателя</t>
  </si>
  <si>
    <t>Окружные (флотские) военные суды</t>
  </si>
  <si>
    <t>Текущая дата печати:</t>
  </si>
  <si>
    <t>Код:</t>
  </si>
  <si>
    <t>181 ч.2</t>
  </si>
  <si>
    <t>Собирание сведений, составляющих коммерческую, налоговую или банковскую тайну</t>
  </si>
  <si>
    <t>183 ч.1</t>
  </si>
  <si>
    <t>Незаконные разглашение или использование сведений, 
составляющих коммерческую или банковскую тайну</t>
  </si>
  <si>
    <t>183 ч.2</t>
  </si>
  <si>
    <t>То же при отягчающих обстоятельствах</t>
  </si>
  <si>
    <t>183 ч. 3</t>
  </si>
  <si>
    <t>То же при особо отягчающих обстоятельствах</t>
  </si>
  <si>
    <t>183 ч. 4</t>
  </si>
  <si>
    <t>Подкуп участников и организаторов спортивных соревнований и зрелищных коммерческих конкурсов</t>
  </si>
  <si>
    <t>184 ч.1</t>
  </si>
  <si>
    <t>То же деяние, совершенное организованной группой</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</si>
  <si>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</si>
  <si>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</si>
  <si>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</si>
  <si>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</si>
  <si>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</si>
  <si>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Злоупотребления при выпуске ценных бумаг (эмиссии)</t>
  </si>
  <si>
    <t>185 ч.1</t>
  </si>
  <si>
    <t>185 ч.2</t>
  </si>
  <si>
    <t>Злостное уклонение от раскрытия или предоставления  информации о ценных бумагах</t>
  </si>
  <si>
    <t>185.1</t>
  </si>
  <si>
    <t>Нарушение порядка учета прав на ценные бумаги</t>
  </si>
  <si>
    <t>185.2 ч.1</t>
  </si>
  <si>
    <t>То же, совершенное при отягчающих обстоятельствах</t>
  </si>
  <si>
    <t>185.2 ч.2</t>
  </si>
  <si>
    <t>Манипулирование ценами на рынке ценных бумаг</t>
  </si>
  <si>
    <t>185.3 ч.1</t>
  </si>
  <si>
    <t>То же деяние, совершенное с использованием СМИ или ИТС общего пользования</t>
  </si>
  <si>
    <t>185.3 ч.2</t>
  </si>
  <si>
    <t>Воспрепятствование осуществлению или незаконное ограничение прав владельцев ценных бумаг</t>
  </si>
  <si>
    <t>185.4 ч.1</t>
  </si>
  <si>
    <t>Те же деяния, совершенные при отягчающих обстоятельствах</t>
  </si>
  <si>
    <t>185.4 ч.2</t>
  </si>
  <si>
    <t>Изготовление или сбыт поддельных денег или ценных бумаг</t>
  </si>
  <si>
    <t>186 ч.1</t>
  </si>
  <si>
    <t>186 ч.2</t>
  </si>
  <si>
    <t>186 ч.3</t>
  </si>
  <si>
    <t>Изготовление или сбыт поддельных кредитных, расчетных карт и иных платежных документов</t>
  </si>
  <si>
    <t>187 ч.1</t>
  </si>
  <si>
    <t>187 ч.2</t>
  </si>
  <si>
    <t>188 ч.1</t>
  </si>
  <si>
    <t>188 ч.2</t>
  </si>
  <si>
    <t>188 ч.3</t>
  </si>
  <si>
    <t>188 ч.4</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</si>
  <si>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</si>
  <si>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189 ч.1</t>
  </si>
  <si>
    <t>Те же деяния, совершенные группой лиц по предварительному сговору</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</si>
  <si>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</si>
  <si>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</si>
  <si>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</si>
  <si>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Невозвращение на территорию РФ предметов художественного, исторического и археологического достояния</t>
  </si>
  <si>
    <t>191 ч.1</t>
  </si>
  <si>
    <t>191 ч.2</t>
  </si>
  <si>
    <t>Нарушение правил сдачи государству драгоценных металлов и камней</t>
  </si>
  <si>
    <t>Невозвращение из-за границы средств в иностранной валюте</t>
  </si>
  <si>
    <t>Уклонение от уплаты таможенных платежей</t>
  </si>
  <si>
    <t>194 ч.1</t>
  </si>
  <si>
    <t>Ф.K3s разд.1 стл.3 стр.263&gt;=Ф.K3s разд.1 стл.2 стр.263</t>
  </si>
  <si>
    <t>Ф.K3s разд.1 стл.3 стр.264&gt;=Ф.K3s разд.1 стл.2 стр.264</t>
  </si>
  <si>
    <t>Ф.K3s разд.1 стл.3 стр.265&gt;=Ф.K3s разд.1 стл.2 стр.265</t>
  </si>
  <si>
    <t>Ф.K3s разд.1 стл.3 стр.266&gt;=Ф.K3s разд.1 стл.2 стр.266</t>
  </si>
  <si>
    <t>Ф.K3s разд.1 стл.3 стр.267&gt;=Ф.K3s разд.1 стл.2 стр.267</t>
  </si>
  <si>
    <t>Ф.K3s разд.1 стл.3 стр.268&gt;=Ф.K3s разд.1 стл.2 стр.268</t>
  </si>
  <si>
    <t>Ф.K3s разд.1 стл.3 стр.269&gt;=Ф.K3s разд.1 стл.2 стр.269</t>
  </si>
  <si>
    <t>Ф.K3s разд.1 стл.3 стр.270&gt;=Ф.K3s разд.1 стл.2 стр.270</t>
  </si>
  <si>
    <t>Ф.K3s разд.1 стл.3 стр.271&gt;=Ф.K3s разд.1 стл.2 стр.271</t>
  </si>
  <si>
    <t>Ф.K3s разд.1 стл.3 стр.272&gt;=Ф.K3s разд.1 стл.2 стр.272</t>
  </si>
  <si>
    <t>Ф.K3s разд.1 стл.3 стр.273&gt;=Ф.K3s разд.1 стл.2 стр.273</t>
  </si>
  <si>
    <t>Ф.K3s разд.1 стл.3 стр.274&gt;=Ф.K3s разд.1 стл.2 стр.274</t>
  </si>
  <si>
    <t>Ф.K3s разд.1 стл.3 стр.275&gt;=Ф.K3s разд.1 стл.2 стр.275</t>
  </si>
  <si>
    <t>Ф.K3s разд.1 стл.3 стр.276&gt;=Ф.K3s разд.1 стл.2 стр.276</t>
  </si>
  <si>
    <t>Ф.K3s разд.1 стл.3 стр.277&gt;=Ф.K3s разд.1 стл.2 стр.277</t>
  </si>
  <si>
    <t>Ф.K3s разд.1 стл.3 стр.278&gt;=Ф.K3s разд.1 стл.2 стр.278</t>
  </si>
  <si>
    <t>Ф.K3s разд.1 стл.3 стр.279&gt;=Ф.K3s разд.1 стл.2 стр.279</t>
  </si>
  <si>
    <t>Ф.K3s разд.1 стл.3 стр.280&gt;=Ф.K3s разд.1 стл.2 стр.280</t>
  </si>
  <si>
    <t>Ф.K3s разд.1 стл.3 стр.281&gt;=Ф.K3s разд.1 стл.2 стр.281</t>
  </si>
  <si>
    <t>Ф.K3s разд.1 стл.3 стр.282&gt;=Ф.K3s разд.1 стл.2 стр.282</t>
  </si>
  <si>
    <t>Ф.K3s разд.1 стл.3 стр.283&gt;=Ф.K3s разд.1 стл.2 стр.283</t>
  </si>
  <si>
    <t>Ф.K3s разд.1 стл.3 стр.284&gt;=Ф.K3s разд.1 стл.2 стр.284</t>
  </si>
  <si>
    <t>Ф.K3s разд.1 стл.3 стр.285&gt;=Ф.K3s разд.1 стл.2 стр.285</t>
  </si>
  <si>
    <t>Ф.K3s разд.1 стл.3 стр.286&gt;=Ф.K3s разд.1 стл.2 стр.286</t>
  </si>
  <si>
    <t>Ф.K3s разд.1 стл.3 стр.287&gt;=Ф.K3s разд.1 стл.2 стр.287</t>
  </si>
  <si>
    <t>Ф.K3s разд.1 стл.3 стр.288&gt;=Ф.K3s разд.1 стл.2 стр.288</t>
  </si>
  <si>
    <t>Ф.K3s разд.1 стл.3 стр.289&gt;=Ф.K3s разд.1 стл.2 стр.289</t>
  </si>
  <si>
    <t>Ф.K3s разд.1 стл.3 стр.290&gt;=Ф.K3s разд.1 стл.2 стр.290</t>
  </si>
  <si>
    <t>Ф.K3s разд.1 стл.3 стр.291&gt;=Ф.K3s разд.1 стл.2 стр.291</t>
  </si>
  <si>
    <t>Ф.K3s разд.1 стл.3 стр.292&gt;=Ф.K3s разд.1 стл.2 стр.292</t>
  </si>
  <si>
    <t>Ф.K3s разд.1 стл.3 стр.293&gt;=Ф.K3s разд.1 стл.2 стр.293</t>
  </si>
  <si>
    <t>Ф.K3s разд.1 стл.3 стр.294&gt;=Ф.K3s разд.1 стл.2 стр.294</t>
  </si>
  <si>
    <t>Ф.K3s разд.1 стл.3 стр.295&gt;=Ф.K3s разд.1 стл.2 стр.295</t>
  </si>
  <si>
    <t>Ф.K3s разд.1 стл.3 стр.296&gt;=Ф.K3s разд.1 стл.2 стр.296</t>
  </si>
  <si>
    <t>Ф.K3s разд.1 стл.3 стр.297&gt;=Ф.K3s разд.1 стл.2 стр.297</t>
  </si>
  <si>
    <t>Ф.K3s разд.1 стл.3 стр.298&gt;=Ф.K3s разд.1 стл.2 стр.298</t>
  </si>
  <si>
    <t>Ф.K3s разд.1 стл.3 стр.299&gt;=Ф.K3s разд.1 стл.2 стр.299</t>
  </si>
  <si>
    <t>Ф.K3s разд.1 стл.3 стр.300&gt;=Ф.K3s разд.1 стл.2 стр.300</t>
  </si>
  <si>
    <t>Ф.K3s разд.1 стл.3 стр.301&gt;=Ф.K3s разд.1 стл.2 стр.301</t>
  </si>
  <si>
    <t>Ф.K3s разд.1 стл.3 стр.302&gt;=Ф.K3s разд.1 стл.2 стр.302</t>
  </si>
  <si>
    <t>Ф.K3s разд.1 стл.3 стр.303&gt;=Ф.K3s разд.1 стл.2 стр.303</t>
  </si>
  <si>
    <t>Ф.K3s разд.1 стл.3 стр.304&gt;=Ф.K3s разд.1 стл.2 стр.304</t>
  </si>
  <si>
    <t>Ф.K3s разд.1 стл.3 стр.305&gt;=Ф.K3s разд.1 стл.2 стр.305</t>
  </si>
  <si>
    <t>Ф.K3s разд.1 стл.3 стр.306&gt;=Ф.K3s разд.1 стл.2 стр.306</t>
  </si>
  <si>
    <t>Ф.K3s разд.1 стл.3 стр.307&gt;=Ф.K3s разд.1 стл.2 стр.307</t>
  </si>
  <si>
    <t>Ф.K3s разд.1 стл.3 стр.308&gt;=Ф.K3s разд.1 стл.2 стр.308</t>
  </si>
  <si>
    <t>Ф.K3s разд.1 стл.3 стр.309&gt;=Ф.K3s разд.1 стл.2 стр.309</t>
  </si>
  <si>
    <t>Ф.K3s разд.1 стл.3 стр.310&gt;=Ф.K3s разд.1 стл.2 стр.310</t>
  </si>
  <si>
    <t>Ф.K3s разд.1 стл.3 стр.311&gt;=Ф.K3s разд.1 стл.2 стр.311</t>
  </si>
  <si>
    <t>Ф.K3s разд.1 стл.3 стр.312&gt;=Ф.K3s разд.1 стл.2 стр.312</t>
  </si>
  <si>
    <t>Ф.K3s разд.1 стл.3 стр.313&gt;=Ф.K3s разд.1 стл.2 стр.313</t>
  </si>
  <si>
    <t>Ф.K3s разд.1 стл.3 стр.314&gt;=Ф.K3s разд.1 стл.2 стр.314</t>
  </si>
  <si>
    <t>Ф.K3s разд.1 стл.3 стр.315&gt;=Ф.K3s разд.1 стл.2 стр.315</t>
  </si>
  <si>
    <t>Ф.K3s разд.1 стл.3 стр.316&gt;=Ф.K3s разд.1 стл.2 стр.316</t>
  </si>
  <si>
    <t>Ф.K3s разд.1 стл.3 стр.317&gt;=Ф.K3s разд.1 стл.2 стр.317</t>
  </si>
  <si>
    <t>Ф.K3s разд.1 стл.3 стр.318&gt;=Ф.K3s разд.1 стл.2 стр.318</t>
  </si>
  <si>
    <t>Ф.K3s разд.1 стл.3 стр.319&gt;=Ф.K3s разд.1 стл.2 стр.319</t>
  </si>
  <si>
    <t>Ф.K3s разд.1 стл.3 стр.320&gt;=Ф.K3s разд.1 стл.2 стр.320</t>
  </si>
  <si>
    <t>Ф.K3s разд.1 стл.3 стр.321&gt;=Ф.K3s разд.1 стл.2 стр.321</t>
  </si>
  <si>
    <t>Ф.K3s разд.1 стл.3 стр.322&gt;=Ф.K3s разд.1 стл.2 стр.322</t>
  </si>
  <si>
    <t>Ф.K3s разд.1 стл.3 стр.323&gt;=Ф.K3s разд.1 стл.2 стр.323</t>
  </si>
  <si>
    <t>Ф.K3s разд.1 стл.3 стр.324&gt;=Ф.K3s разд.1 стл.2 стр.324</t>
  </si>
  <si>
    <t>Ф.K3s разд.1 стл.3 стр.325&gt;=Ф.K3s разд.1 стл.2 стр.325</t>
  </si>
  <si>
    <t>Ф.K3s разд.1 стл.3 стр.326&gt;=Ф.K3s разд.1 стл.2 стр.326</t>
  </si>
  <si>
    <t>Ф.K3s разд.1 стл.3 стр.327&gt;=Ф.K3s разд.1 стл.2 стр.327</t>
  </si>
  <si>
    <t>Ф.K3s разд.1 стл.3 стр.328&gt;=Ф.K3s разд.1 стл.2 стр.328</t>
  </si>
  <si>
    <t>Ф.K3s разд.1 стл.3 стр.329&gt;=Ф.K3s разд.1 стл.2 стр.329</t>
  </si>
  <si>
    <t>Ф.K3s разд.1 стл.3 стр.330&gt;=Ф.K3s разд.1 стл.2 стр.330</t>
  </si>
  <si>
    <t>Ф.K3s разд.1 стл.3 стр.331&gt;=Ф.K3s разд.1 стл.2 стр.331</t>
  </si>
  <si>
    <t>Ф.K3s разд.1 стл.3 стр.332&gt;=Ф.K3s разд.1 стл.2 стр.332</t>
  </si>
  <si>
    <t>Ф.K3s разд.1 стл.3 стр.333&gt;=Ф.K3s разд.1 стл.2 стр.333</t>
  </si>
  <si>
    <t>Ф.K3s разд.1 стл.3 стр.334&gt;=Ф.K3s разд.1 стл.2 стр.334</t>
  </si>
  <si>
    <t>Ф.K3s разд.1 стл.3 стр.335&gt;=Ф.K3s разд.1 стл.2 стр.335</t>
  </si>
  <si>
    <t>Ф.K3s разд.1 стл.3 стр.336&gt;=Ф.K3s разд.1 стл.2 стр.336</t>
  </si>
  <si>
    <t>Ф.K3s разд.1 стл.3 стр.337&gt;=Ф.K3s разд.1 стл.2 стр.337</t>
  </si>
  <si>
    <t>Ф.K3s разд.1 стл.3 стр.338&gt;=Ф.K3s разд.1 стл.2 стр.338</t>
  </si>
  <si>
    <t>Ф.K3s разд.1 стл.3 стр.339&gt;=Ф.K3s разд.1 стл.2 стр.339</t>
  </si>
  <si>
    <t>Ф.K3s разд.1 стл.3 стр.340&gt;=Ф.K3s разд.1 стл.2 стр.340</t>
  </si>
  <si>
    <t>Ф.K3s разд.1 стл.3 стр.341&gt;=Ф.K3s разд.1 стл.2 стр.341</t>
  </si>
  <si>
    <t>Ф.K3s разд.1 стл.3 стр.342&gt;=Ф.K3s разд.1 стл.2 стр.342</t>
  </si>
  <si>
    <t>Ф.K3s разд.1 стл.3 стр.343&gt;=Ф.K3s разд.1 стл.2 стр.343</t>
  </si>
  <si>
    <t>Ф.K3s разд.1 стл.3 стр.344&gt;=Ф.K3s разд.1 стл.2 стр.344</t>
  </si>
  <si>
    <t>Ф.K3s разд.1 стл.3 стр.345&gt;=Ф.K3s разд.1 стл.2 стр.345</t>
  </si>
  <si>
    <t>Ф.K3s разд.1 стл.3 стр.346&gt;=Ф.K3s разд.1 стл.2 стр.346</t>
  </si>
  <si>
    <t>Ф.K3s разд.1 стл.3 стр.347&gt;=Ф.K3s разд.1 стл.2 стр.347</t>
  </si>
  <si>
    <t>Ф.K3s разд.1 стл.3 стр.348&gt;=Ф.K3s разд.1 стл.2 стр.348</t>
  </si>
  <si>
    <t>Ф.K3s разд.1 стл.3 стр.349&gt;=Ф.K3s разд.1 стл.2 стр.349</t>
  </si>
  <si>
    <t>Ф.K3s разд.1 стл.3 стр.350&gt;=Ф.K3s разд.1 стл.2 стр.350</t>
  </si>
  <si>
    <t>Ф.K3s разд.1 стл.3 стр.351&gt;=Ф.K3s разд.1 стл.2 стр.351</t>
  </si>
  <si>
    <t>Ф.K3s разд.1 стл.3 стр.352&gt;=Ф.K3s разд.1 стл.2 стр.352</t>
  </si>
  <si>
    <t>Ф.K3s разд.1 стл.3 стр.353&gt;=Ф.K3s разд.1 стл.2 стр.353</t>
  </si>
  <si>
    <t>Ф.K3s разд.1 стл.3 стр.354&gt;=Ф.K3s разд.1 стл.2 стр.354</t>
  </si>
  <si>
    <t>Ф.K3s разд.1 стл.3 стр.355&gt;=Ф.K3s разд.1 стл.2 стр.355</t>
  </si>
  <si>
    <t>Ф.K3s разд.1 стл.3 стр.356&gt;=Ф.K3s разд.1 стл.2 стр.356</t>
  </si>
  <si>
    <t>Ф.K3s разд.1 стл.3 стр.357&gt;=Ф.K3s разд.1 стл.2 стр.357</t>
  </si>
  <si>
    <t>Ф.K3s разд.1 стл.3 стр.358&gt;=Ф.K3s разд.1 стл.2 стр.358</t>
  </si>
  <si>
    <t>Ф.K3s разд.1 стл.3 стр.359&gt;=Ф.K3s разд.1 стл.2 стр.359</t>
  </si>
  <si>
    <t>Ф.K3s разд.1 стл.3 стр.360&gt;=Ф.K3s разд.1 стл.2 стр.360</t>
  </si>
  <si>
    <t>Ф.K3s разд.1 стл.3 стр.361&gt;=Ф.K3s разд.1 стл.2 стр.361</t>
  </si>
  <si>
    <t>Ф.K3s разд.1 стл.3 стр.362&gt;=Ф.K3s разд.1 стл.2 стр.362</t>
  </si>
  <si>
    <t>Ф.K3s разд.1 стл.3 стр.363&gt;=Ф.K3s разд.1 стл.2 стр.363</t>
  </si>
  <si>
    <t>Ф.K3s разд.1 стл.3 стр.364&gt;=Ф.K3s разд.1 стл.2 стр.364</t>
  </si>
  <si>
    <t>Ф.K3s разд.1 стл.3 стр.365&gt;=Ф.K3s разд.1 стл.2 стр.365</t>
  </si>
  <si>
    <t>Ф.K3s разд.1 стл.3 стр.366&gt;=Ф.K3s разд.1 стл.2 стр.366</t>
  </si>
  <si>
    <t>Ф.K3s разд.1 стл.3 стр.367&gt;=Ф.K3s разд.1 стл.2 стр.367</t>
  </si>
  <si>
    <t>Ф.K3s разд.1 стл.3 стр.368&gt;=Ф.K3s разд.1 стл.2 стр.368</t>
  </si>
  <si>
    <t>Ф.K3s разд.1 стл.3 стр.369&gt;=Ф.K3s разд.1 стл.2 стр.369</t>
  </si>
  <si>
    <t>Ф.K3s разд.1 стл.3 стр.370&gt;=Ф.K3s разд.1 стл.2 стр.370</t>
  </si>
  <si>
    <t>Ф.K3s разд.1 стл.3 стр.371&gt;=Ф.K3s разд.1 стл.2 стр.371</t>
  </si>
  <si>
    <t>Ф.K3s разд.1 стл.3 стр.372&gt;=Ф.K3s разд.1 стл.2 стр.372</t>
  </si>
  <si>
    <t>Ф.K3s разд.1 стл.3 стр.373&gt;=Ф.K3s разд.1 стл.2 стр.373</t>
  </si>
  <si>
    <t>Ф.K3s разд.1 стл.3 стр.374&gt;=Ф.K3s разд.1 стл.2 стр.374</t>
  </si>
  <si>
    <t>Ф.K3s разд.1 стл.3 стр.375&gt;=Ф.K3s разд.1 стл.2 стр.375</t>
  </si>
  <si>
    <t>Ф.K3s разд.1 стл.3 стр.376&gt;=Ф.K3s разд.1 стл.2 стр.376</t>
  </si>
  <si>
    <t>Ф.K3s разд.1 стл.3 стр.377&gt;=Ф.K3s разд.1 стл.2 стр.377</t>
  </si>
  <si>
    <t>Ф.K3s разд.1 стл.3 стр.378&gt;=Ф.K3s разд.1 стл.2 стр.378</t>
  </si>
  <si>
    <t>Ф.K3s разд.1 стл.3 стр.379&gt;=Ф.K3s разд.1 стл.2 стр.379</t>
  </si>
  <si>
    <t>Ф.K3s разд.1 стл.3 стр.380&gt;=Ф.K3s разд.1 стл.2 стр.380</t>
  </si>
  <si>
    <t>Ф.K3s разд.1 стл.3 стр.381&gt;=Ф.K3s разд.1 стл.2 стр.381</t>
  </si>
  <si>
    <t>Ф.K3s разд.1 стл.3 стр.382&gt;=Ф.K3s разд.1 стл.2 стр.382</t>
  </si>
  <si>
    <t>Ф.K3s разд.1 стл.3 стр.383&gt;=Ф.K3s разд.1 стл.2 стр.383</t>
  </si>
  <si>
    <t>Ф.K3s разд.1 стл.3 стр.384&gt;=Ф.K3s разд.1 стл.2 стр.384</t>
  </si>
  <si>
    <t>Ф.K3s разд.1 стл.3 стр.385&gt;=Ф.K3s разд.1 стл.2 стр.385</t>
  </si>
  <si>
    <t>Ф.K3s разд.1 стл.3 стр.386&gt;=Ф.K3s разд.1 стл.2 стр.386</t>
  </si>
  <si>
    <t>Ф.K3s разд.1 стл.3 стр.387&gt;=Ф.K3s разд.1 стл.2 стр.387</t>
  </si>
  <si>
    <t>Ф.K3s разд.1 стл.3 стр.388&gt;=Ф.K3s разд.1 стл.2 стр.388</t>
  </si>
  <si>
    <t>Ф.K3s разд.1 стл.3 стр.389&gt;=Ф.K3s разд.1 стл.2 стр.389</t>
  </si>
  <si>
    <t>Ф.K3s разд.1 стл.3 стр.390&gt;=Ф.K3s разд.1 стл.2 стр.390</t>
  </si>
  <si>
    <t>Ф.K3s разд.1 стл.3 стр.391&gt;=Ф.K3s разд.1 стл.2 стр.391</t>
  </si>
  <si>
    <t>Ф.K3s разд.1 стл.3 стр.392&gt;=Ф.K3s разд.1 стл.2 стр.392</t>
  </si>
  <si>
    <t>Ф.K3s разд.1 стл.3 стр.393&gt;=Ф.K3s разд.1 стл.2 стр.393</t>
  </si>
  <si>
    <t>Ф.K3s разд.1 стл.3 стр.394&gt;=Ф.K3s разд.1 стл.2 стр.394</t>
  </si>
  <si>
    <t>Ф.K3s разд.1 стл.3 стр.395&gt;=Ф.K3s разд.1 стл.2 стр.395</t>
  </si>
  <si>
    <t>Ф.K3s разд.1 стл.3 стр.396&gt;=Ф.K3s разд.1 стл.2 стр.396</t>
  </si>
  <si>
    <t>Ф.K3s разд.1 стл.3 стр.397&gt;=Ф.K3s разд.1 стл.2 стр.397</t>
  </si>
  <si>
    <t>Ф.K3s разд.1 стл.3 стр.398&gt;=Ф.K3s разд.1 стл.2 стр.398</t>
  </si>
  <si>
    <t>Ф.K3s разд.1 стл.3 стр.399&gt;=Ф.K3s разд.1 стл.2 стр.399</t>
  </si>
  <si>
    <t>Ф.K3s разд.1 стл.3 стр.400&gt;=Ф.K3s разд.1 стл.2 стр.400</t>
  </si>
  <si>
    <t>Ф.K3s разд.1 стл.3 стр.401&gt;=Ф.K3s разд.1 стл.2 стр.401</t>
  </si>
  <si>
    <t>Ф.K3s разд.1 стл.3 стр.402&gt;=Ф.K3s разд.1 стл.2 стр.402</t>
  </si>
  <si>
    <t>Ф.K3s разд.1 стл.3 стр.403&gt;=Ф.K3s разд.1 стл.2 стр.403</t>
  </si>
  <si>
    <t>Ф.K3s разд.1 стл.3 стр.404&gt;=Ф.K3s разд.1 стл.2 стр.404</t>
  </si>
  <si>
    <t>Ф.K3s разд.1 стл.3 стр.405&gt;=Ф.K3s разд.1 стл.2 стр.405</t>
  </si>
  <si>
    <t>Ф.K3s разд.1 стл.3 стр.406&gt;=Ф.K3s разд.1 стл.2 стр.406</t>
  </si>
  <si>
    <t>Ф.K3s разд.1 стл.3 стр.407&gt;=Ф.K3s разд.1 стл.2 стр.407</t>
  </si>
  <si>
    <t>Ф.K3s разд.1 стл.3 стр.408&gt;=Ф.K3s разд.1 стл.2 стр.408</t>
  </si>
  <si>
    <t>Ф.K3s разд.1 стл.3 стр.409&gt;=Ф.K3s разд.1 стл.2 стр.409</t>
  </si>
  <si>
    <t>Ф.K3s разд.1 стл.3 стр.410&gt;=Ф.K3s разд.1 стл.2 стр.410</t>
  </si>
  <si>
    <t>Ф.K3s разд.1 стл.3 стр.411&gt;=Ф.K3s разд.1 стл.2 стр.411</t>
  </si>
  <si>
    <t>Ф.K3s разд.1 стл.3 стр.412&gt;=Ф.K3s разд.1 стл.2 стр.412</t>
  </si>
  <si>
    <t>Ф.K3s разд.1 стл.3 стр.413&gt;=Ф.K3s разд.1 стл.2 стр.413</t>
  </si>
  <si>
    <t>Ф.K3s разд.1 стл.3 стр.414&gt;=Ф.K3s разд.1 стл.2 стр.414</t>
  </si>
  <si>
    <t>Ф.K3s разд.1 стл.3 стр.415&gt;=Ф.K3s разд.1 стл.2 стр.415</t>
  </si>
  <si>
    <t>Ф.K3s разд.1 стл.3 стр.416&gt;=Ф.K3s разд.1 стл.2 стр.416</t>
  </si>
  <si>
    <t>Ф.K3s разд.1 стл.3 стр.417&gt;=Ф.K3s разд.1 стл.2 стр.417</t>
  </si>
  <si>
    <t>Ф.K3s разд.1 стл.3 стр.418&gt;=Ф.K3s разд.1 стл.2 стр.418</t>
  </si>
  <si>
    <t>Ф.K3s разд.1 стл.3 стр.419&gt;=Ф.K3s разд.1 стл.2 стр.419</t>
  </si>
  <si>
    <t>Ф.K3s разд.1 стл.3 стр.420&gt;=Ф.K3s разд.1 стл.2 стр.420</t>
  </si>
  <si>
    <t>Ф.K3s разд.1 стл.3 стр.421&gt;=Ф.K3s разд.1 стл.2 стр.421</t>
  </si>
  <si>
    <t>Ф.K3s разд.1 стл.3 стр.422&gt;=Ф.K3s разд.1 стл.2 стр.422</t>
  </si>
  <si>
    <t>Ф.K3s разд.1 стл.3 стр.423&gt;=Ф.K3s разд.1 стл.2 стр.423</t>
  </si>
  <si>
    <t>Ф.K3s разд.1 стл.3 стр.424&gt;=Ф.K3s разд.1 стл.2 стр.424</t>
  </si>
  <si>
    <t>Ф.K3s разд.1 стл.3 стр.425&gt;=Ф.K3s разд.1 стл.2 стр.425</t>
  </si>
  <si>
    <t>Ф.K3s разд.1 стл.3 стр.426&gt;=Ф.K3s разд.1 стл.2 стр.426</t>
  </si>
  <si>
    <t>Ф.K3s разд.1 стл.3 стр.427&gt;=Ф.K3s разд.1 стл.2 стр.427</t>
  </si>
  <si>
    <t>Ф.K3s разд.1 стл.3 стр.428&gt;=Ф.K3s разд.1 стл.2 стр.428</t>
  </si>
  <si>
    <t>Ф.K3s разд.1 стл.3 стр.429&gt;=Ф.K3s разд.1 стл.2 стр.429</t>
  </si>
  <si>
    <t>Ф.K3s разд.1 стл.3 стр.430&gt;=Ф.K3s разд.1 стл.2 стр.430</t>
  </si>
  <si>
    <t>Ф.K3s разд.1 стл.3 стр.431&gt;=Ф.K3s разд.1 стл.2 стр.431</t>
  </si>
  <si>
    <t>Ф.K3s разд.1 стл.3 стр.432&gt;=Ф.K3s разд.1 стл.2 стр.432</t>
  </si>
  <si>
    <t>Ф.K3s разд.1 стл.3 стр.433&gt;=Ф.K3s разд.1 стл.2 стр.433</t>
  </si>
  <si>
    <t>Ф.K3s разд.1 стл.3 стр.434&gt;=Ф.K3s разд.1 стл.2 стр.434</t>
  </si>
  <si>
    <t>Ф.K3s разд.1 стл.3 стр.435&gt;=Ф.K3s разд.1 стл.2 стр.435</t>
  </si>
  <si>
    <t>Ф.K3s разд.1 стл.3 стр.436&gt;=Ф.K3s разд.1 стл.2 стр.436</t>
  </si>
  <si>
    <t>Ф.K3s разд.1 стл.3 стр.437&gt;=Ф.K3s разд.1 стл.2 стр.437</t>
  </si>
  <si>
    <t>Ф.K3s разд.1 стл.3 стр.438&gt;=Ф.K3s разд.1 стл.2 стр.438</t>
  </si>
  <si>
    <t>Ф.K3s разд.1 стл.3 стр.439&gt;=Ф.K3s разд.1 стл.2 стр.439</t>
  </si>
  <si>
    <t>Ф.K3s разд.1 стл.3 стр.440&gt;=Ф.K3s разд.1 стл.2 стр.440</t>
  </si>
  <si>
    <t>Ф.K3s разд.1 стл.3 стр.441&gt;=Ф.K3s разд.1 стл.2 стр.441</t>
  </si>
  <si>
    <t>Ф.K3s разд.1 стл.3 стр.442&gt;=Ф.K3s разд.1 стл.2 стр.442</t>
  </si>
  <si>
    <t>Ф.K3s разд.1 стл.3 стр.443&gt;=Ф.K3s разд.1 стл.2 стр.443</t>
  </si>
  <si>
    <t>Ф.K3s разд.1 стл.3 стр.444&gt;=Ф.K3s разд.1 стл.2 стр.444</t>
  </si>
  <si>
    <t>Ф.K3s разд.1 стл.3 стр.445&gt;=Ф.K3s разд.1 стл.2 стр.445</t>
  </si>
  <si>
    <t>Ф.K3s разд.1 стл.3 стр.446&gt;=Ф.K3s разд.1 стл.2 стр.446</t>
  </si>
  <si>
    <t>Ф.K3s разд.1 стл.3 стр.447&gt;=Ф.K3s разд.1 стл.2 стр.447</t>
  </si>
  <si>
    <t>Ф.K3s разд.1 стл.3 стр.448&gt;=Ф.K3s разд.1 стл.2 стр.448</t>
  </si>
  <si>
    <t>Ф.K3s разд.1 стл.3 стр.449&gt;=Ф.K3s разд.1 стл.2 стр.449</t>
  </si>
  <si>
    <t>Ф.K3s разд.1 стл.3 стр.450&gt;=Ф.K3s разд.1 стл.2 стр.450</t>
  </si>
  <si>
    <t>Ф.K3s разд.1 стл.3 стр.451&gt;=Ф.K3s разд.1 стл.2 стр.451</t>
  </si>
  <si>
    <t>Ф.K3s разд.1 стл.3 стр.452&gt;=Ф.K3s разд.1 стл.2 стр.452</t>
  </si>
  <si>
    <t>Ф.K3s разд.1 стл.3 стр.453&gt;=Ф.K3s разд.1 стл.2 стр.453</t>
  </si>
  <si>
    <t>Ф.K3s разд.1 стл.3 стр.454&gt;=Ф.K3s разд.1 стл.2 стр.454</t>
  </si>
  <si>
    <t>Ф.K3s разд.1 стл.3 стр.455&gt;=Ф.K3s разд.1 стл.2 стр.455</t>
  </si>
  <si>
    <t>Ф.K3s разд.1 стл.3 стр.456&gt;=Ф.K3s разд.1 стл.2 стр.456</t>
  </si>
  <si>
    <t>Ф.K3s разд.1 стл.3 стр.457&gt;=Ф.K3s разд.1 стл.2 стр.457</t>
  </si>
  <si>
    <t>Ф.K3s разд.1 стл.3 стр.458&gt;=Ф.K3s разд.1 стл.2 стр.458</t>
  </si>
  <si>
    <t>Ф.K3s разд.1 стл.3 стр.459&gt;=Ф.K3s разд.1 стл.2 стр.459</t>
  </si>
  <si>
    <t>Ф.K3s разд.1 стл.3 стр.460&gt;=Ф.K3s разд.1 стл.2 стр.460</t>
  </si>
  <si>
    <t>Ф.K3s разд.1 стл.3 стр.461&gt;=Ф.K3s разд.1 стл.2 стр.461</t>
  </si>
  <si>
    <t>Ф.K3s разд.1 стл.3 стр.462&gt;=Ф.K3s разд.1 стл.2 стр.462</t>
  </si>
  <si>
    <t>Ф.K3s разд.1 стл.3 стр.463&gt;=Ф.K3s разд.1 стл.2 стр.463</t>
  </si>
  <si>
    <t>Ф.K3s разд.1 стл.3 стр.464&gt;=Ф.K3s разд.1 стл.2 стр.464</t>
  </si>
  <si>
    <t>Ф.K3s разд.1 стл.3 стр.465&gt;=Ф.K3s разд.1 стл.2 стр.465</t>
  </si>
  <si>
    <t>Ф.K3s разд.1 стл.3 стр.466&gt;=Ф.K3s разд.1 стл.2 стр.466</t>
  </si>
  <si>
    <t>Ф.K3s разд.1 стл.3 стр.467&gt;=Ф.K3s разд.1 стл.2 стр.467</t>
  </si>
  <si>
    <t>Ф.K3s разд.1 стл.3 стр.468&gt;=Ф.K3s разд.1 стл.2 стр.468</t>
  </si>
  <si>
    <t>Ф.K3s разд.1 стл.3 стр.469&gt;=Ф.K3s разд.1 стл.2 стр.469</t>
  </si>
  <si>
    <t>Ф.K3s разд.1 стл.3 стр.470&gt;=Ф.K3s разд.1 стл.2 стр.470</t>
  </si>
  <si>
    <t>Ф.K3s разд.1 стл.3 стр.471&gt;=Ф.K3s разд.1 стл.2 стр.471</t>
  </si>
  <si>
    <t>Ф.K3s разд.1 стл.3 стр.472&gt;=Ф.K3s разд.1 стл.2 стр.472</t>
  </si>
  <si>
    <t>Ф.K3s разд.1 стл.3 стр.473&gt;=Ф.K3s разд.1 стл.2 стр.473</t>
  </si>
  <si>
    <t>Ф.K3s разд.1 стл.3 стр.474&gt;=Ф.K3s разд.1 стл.2 стр.474</t>
  </si>
  <si>
    <t>Ф.K3s разд.1 стл.3 стр.475&gt;=Ф.K3s разд.1 стл.2 стр.475</t>
  </si>
  <si>
    <t>Ф.K3s разд.1 стл.3 стр.476&gt;=Ф.K3s разд.1 стл.2 стр.476</t>
  </si>
  <si>
    <t>Ф.K3s разд.1 стл.3 стр.477&gt;=Ф.K3s разд.1 стл.2 стр.477</t>
  </si>
  <si>
    <t>Ф.K3s разд.1 стл.3 стр.478&gt;=Ф.K3s разд.1 стл.2 стр.478</t>
  </si>
  <si>
    <t>Ф.K3s разд.1 стл.3 стр.479&gt;=Ф.K3s разд.1 стл.2 стр.479</t>
  </si>
  <si>
    <t>Ф.K3s разд.1 стл.3 стр.480&gt;=Ф.K3s разд.1 стл.2 стр.480</t>
  </si>
  <si>
    <t>Ф.K3s разд.1 стл.3 стр.481&gt;=Ф.K3s разд.1 стл.2 стр.481</t>
  </si>
  <si>
    <t>Ф.K3s разд.1 стл.3 стр.482&gt;=Ф.K3s разд.1 стл.2 стр.482</t>
  </si>
  <si>
    <t>Ф.K3s разд.1 стл.3 стр.483&gt;=Ф.K3s разд.1 стл.2 стр.483</t>
  </si>
  <si>
    <t>Ф.K3s разд.1 стл.3 стр.484&gt;=Ф.K3s разд.1 стл.2 стр.484</t>
  </si>
  <si>
    <t>Ф.K3s разд.1 стл.3 стр.485&gt;=Ф.K3s разд.1 стл.2 стр.485</t>
  </si>
  <si>
    <t>Ф.K3s разд.1 стл.3 стр.486&gt;=Ф.K3s разд.1 стл.2 стр.486</t>
  </si>
  <si>
    <t>Ф.K3s разд.1 стл.3 стр.487&gt;=Ф.K3s разд.1 стл.2 стр.487</t>
  </si>
  <si>
    <t>Ф.K3s разд.1 стл.3 стр.488&gt;=Ф.K3s разд.1 стл.2 стр.488</t>
  </si>
  <si>
    <t>Ф.K3s разд.1 стл.3 стр.489&gt;=Ф.K3s разд.1 стл.2 стр.489</t>
  </si>
  <si>
    <t>Ф.K3s разд.1 стл.3 стр.490&gt;=Ф.K3s разд.1 стл.2 стр.490</t>
  </si>
  <si>
    <t>Ф.K3s разд.1 стл.3 стр.491&gt;=Ф.K3s разд.1 стл.2 стр.491</t>
  </si>
  <si>
    <t>Ф.K3s разд.1 стл.3 стр.492&gt;=Ф.K3s разд.1 стл.2 стр.492</t>
  </si>
  <si>
    <t>Ф.K3s разд.1 стл.3 стр.493&gt;=Ф.K3s разд.1 стл.2 стр.493</t>
  </si>
  <si>
    <t>Ф.K3s разд.1 стл.3 стр.494&gt;=Ф.K3s разд.1 стл.2 стр.494</t>
  </si>
  <si>
    <t>Ф.K3s разд.1 стл.3 стр.495&gt;=Ф.K3s разд.1 стл.2 стр.495</t>
  </si>
  <si>
    <t>Ф.K3s разд.1 стл.3 стр.496&gt;=Ф.K3s разд.1 стл.2 стр.496</t>
  </si>
  <si>
    <t>Ф.K3s разд.1 стл.3 стр.497&gt;=Ф.K3s разд.1 стл.2 стр.497</t>
  </si>
  <si>
    <t>Ф.K3s разд.1 стл.3 стр.498&gt;=Ф.K3s разд.1 стл.2 стр.498</t>
  </si>
  <si>
    <t>Ф.K3s разд.1 стл.3 стр.499&gt;=Ф.K3s разд.1 стл.2 стр.499</t>
  </si>
  <si>
    <t>Ф.K3s разд.1 стл.3 стр.500&gt;=Ф.K3s разд.1 стл.2 стр.500</t>
  </si>
  <si>
    <t>Ф.K3s разд.1 стл.3 стр.501&gt;=Ф.K3s разд.1 стл.2 стр.501</t>
  </si>
  <si>
    <t>Ф.K3s разд.1 стл.3 стр.502&gt;=Ф.K3s разд.1 стл.2 стр.502</t>
  </si>
  <si>
    <t>Ф.K3s разд.1 стл.3 стр.503&gt;=Ф.K3s разд.1 стл.2 стр.503</t>
  </si>
  <si>
    <t>Ф.K3s разд.1 стл.3 стр.504&gt;=Ф.K3s разд.1 стл.2 стр.504</t>
  </si>
  <si>
    <t>Ф.K3s разд.1 стл.3 стр.505&gt;=Ф.K3s разд.1 стл.2 стр.505</t>
  </si>
  <si>
    <t>Ф.K3s разд.1 стл.3 стр.506&gt;=Ф.K3s разд.1 стл.2 стр.506</t>
  </si>
  <si>
    <t>Ф.K3s разд.1 стл.3 стр.507&gt;=Ф.K3s разд.1 стл.2 стр.507</t>
  </si>
  <si>
    <t>Ф.K3s разд.1 стл.3 стр.508&gt;=Ф.K3s разд.1 стл.2 стр.508</t>
  </si>
  <si>
    <t>Ф.K3s разд.1 стл.3 стр.509&gt;=Ф.K3s разд.1 стл.2 стр.509</t>
  </si>
  <si>
    <t>Ф.K3s разд.1 стл.3 стр.510&gt;=Ф.K3s разд.1 стл.2 стр.510</t>
  </si>
  <si>
    <t>Ф.K3s разд.1 стл.3 стр.511&gt;=Ф.K3s разд.1 стл.2 стр.511</t>
  </si>
  <si>
    <t>Ф.K3s разд.1 стл.3 стр.512&gt;=Ф.K3s разд.1 стл.2 стр.512</t>
  </si>
  <si>
    <t>Ф.K3s разд.1 стл.3 стр.513&gt;=Ф.K3s разд.1 стл.2 стр.513</t>
  </si>
  <si>
    <t>Ф.K3s разд.1 стл.3 стр.514&gt;=Ф.K3s разд.1 стл.2 стр.514</t>
  </si>
  <si>
    <t>Ф.K3s разд.1 стл.3 стр.515&gt;=Ф.K3s разд.1 стл.2 стр.515</t>
  </si>
  <si>
    <t>Ф.K3s разд.1 стл.3 стр.516&gt;=Ф.K3s разд.1 стл.2 стр.516</t>
  </si>
  <si>
    <t>Ф.K3s разд.1 стл.3 стр.517&gt;=Ф.K3s разд.1 стл.2 стр.517</t>
  </si>
  <si>
    <t>Ф.K3s разд.1 стл.3 стр.518&gt;=Ф.K3s разд.1 стл.2 стр.518</t>
  </si>
  <si>
    <t>Ф.K3s разд.1 стл.3 стр.519&gt;=Ф.K3s разд.1 стл.2 стр.519</t>
  </si>
  <si>
    <t>Ф.K3s разд.1 стл.3 стр.520&gt;=Ф.K3s разд.1 стл.2 стр.520</t>
  </si>
  <si>
    <t>Ф.K3s разд.1 стл.3 стр.521&gt;=Ф.K3s разд.1 стл.2 стр.521</t>
  </si>
  <si>
    <t>Ф.K3s разд.1 стл.3 стр.522&gt;=Ф.K3s разд.1 стл.2 стр.522</t>
  </si>
  <si>
    <t>Ф.K3s разд.1 стл.3 стр.523&gt;=Ф.K3s разд.1 стл.2 стр.523</t>
  </si>
  <si>
    <t>Ф.K3s разд.1 стл.3 стр.524&gt;=Ф.K3s разд.1 стл.2 стр.524</t>
  </si>
  <si>
    <t>Ф.K3s разд.1 стл.3 стр.525&gt;=Ф.K3s разд.1 стл.2 стр.525</t>
  </si>
  <si>
    <t>Ф.K3s разд.1 стл.3 стр.526&gt;=Ф.K3s разд.1 стл.2 стр.526</t>
  </si>
  <si>
    <t>Ф.K3s разд.1 стл.3 стр.527&gt;=Ф.K3s разд.1 стл.2 стр.527</t>
  </si>
  <si>
    <t>Ф.K3s разд.1 стл.3 стр.528&gt;=Ф.K3s разд.1 стл.2 стр.528</t>
  </si>
  <si>
    <t>Ф.K3s разд.1 стл.3 стр.529&gt;=Ф.K3s разд.1 стл.2 стр.529</t>
  </si>
  <si>
    <t>Ф.K3s разд.1 стл.3 стр.530&gt;=Ф.K3s разд.1 стл.2 стр.530</t>
  </si>
  <si>
    <t>Ф.K3s разд.1 стл.3 стр.531&gt;=Ф.K3s разд.1 стл.2 стр.531</t>
  </si>
  <si>
    <t>Ф.K3s разд.1 стл.3 стр.532&gt;=Ф.K3s разд.1 стл.2 стр.532</t>
  </si>
  <si>
    <t>Ф.K3s разд.1 стл.3 стр.533&gt;=Ф.K3s разд.1 стл.2 стр.533</t>
  </si>
  <si>
    <t>Ф.K3s разд.1 стл.3 стр.534&gt;=Ф.K3s разд.1 стл.2 стр.534</t>
  </si>
  <si>
    <t>Ф.K3s разд.1 стл.3 стр.535&gt;=Ф.K3s разд.1 стл.2 стр.535</t>
  </si>
  <si>
    <t>Ф.K3s разд.1 стл.3 стр.536&gt;=Ф.K3s разд.1 стл.2 стр.536</t>
  </si>
  <si>
    <t>Ф.K3s разд.1 стл.3 стр.537&gt;=Ф.K3s разд.1 стл.2 стр.537</t>
  </si>
  <si>
    <t>Ф.K3s разд.1 стл.3 стр.538&gt;=Ф.K3s разд.1 стл.2 стр.538</t>
  </si>
  <si>
    <t>Ф.K3s разд.1 стл.3 стр.539&gt;=Ф.K3s разд.1 стл.2 стр.539</t>
  </si>
  <si>
    <t>Ф.K3s разд.1 стл.3 стр.540&gt;=Ф.K3s разд.1 стл.2 стр.540</t>
  </si>
  <si>
    <t>Ф.K3s разд.1 стл.3 стр.541&gt;=Ф.K3s разд.1 стл.2 стр.541</t>
  </si>
  <si>
    <t>Ф.K3s разд.1 стл.3 стр.542&gt;=Ф.K3s разд.1 стл.2 стр.542</t>
  </si>
  <si>
    <t>Ф.K3s разд.1 стл.3 стр.543&gt;=Ф.K3s разд.1 стл.2 стр.543</t>
  </si>
  <si>
    <t>Ф.K3s разд.1 стл.3 стр.544&gt;=Ф.K3s разд.1 стл.2 стр.544</t>
  </si>
  <si>
    <t>Ф.K3s разд.1 стл.3 стр.545&gt;=Ф.K3s разд.1 стл.2 стр.545</t>
  </si>
  <si>
    <t>Ф.K3s разд.1 стл.3 стр.546&gt;=Ф.K3s разд.1 стл.2 стр.546</t>
  </si>
  <si>
    <t>Ф.K3s разд.1 стл.3 стр.547&gt;=Ф.K3s разд.1 стл.2 стр.547</t>
  </si>
  <si>
    <t>Ф.K3s разд.1 стл.3 стр.548&gt;=Ф.K3s разд.1 стл.2 стр.548</t>
  </si>
  <si>
    <t>Ф.K3s разд.1 стл.3 стр.549&gt;=Ф.K3s разд.1 стл.2 стр.549</t>
  </si>
  <si>
    <t>Ф.K3s разд.1 стл.3 стр.550&gt;=Ф.K3s разд.1 стл.2 стр.550</t>
  </si>
  <si>
    <t>Ф.K3s разд.1 стл.3 стр.551&gt;=Ф.K3s разд.1 стл.2 стр.551</t>
  </si>
  <si>
    <t>Ф.K3s разд.1 стл.3 стр.552&gt;=Ф.K3s разд.1 стл.2 стр.552</t>
  </si>
  <si>
    <t>Ф.K3s разд.1 стл.3 стр.553&gt;=Ф.K3s разд.1 стл.2 стр.553</t>
  </si>
  <si>
    <t>Ф.K3s разд.1 стл.3 стр.554&gt;=Ф.K3s разд.1 стл.2 стр.554</t>
  </si>
  <si>
    <t>Ф.K3s разд.1 стл.3 стр.555&gt;=Ф.K3s разд.1 стл.2 стр.555</t>
  </si>
  <si>
    <t>Ф.K3s разд.1 стл.3 стр.556&gt;=Ф.K3s разд.1 стл.2 стр.556</t>
  </si>
  <si>
    <t>Ф.K3s разд.1 стл.3 стр.557&gt;=Ф.K3s разд.1 стл.2 стр.557</t>
  </si>
  <si>
    <t>Ф.K3s разд.1 стл.3 стр.558&gt;=Ф.K3s разд.1 стл.2 стр.558</t>
  </si>
  <si>
    <t>Ф.K3s разд.1 стл.3 стр.559&gt;=Ф.K3s разд.1 стл.2 стр.559</t>
  </si>
  <si>
    <t>Ф.K3s разд.1 стл.3 стр.560&gt;=Ф.K3s разд.1 стл.2 стр.560</t>
  </si>
  <si>
    <t>Ф.K3s разд.1 стл.3 стр.561&gt;=Ф.K3s разд.1 стл.2 стр.561</t>
  </si>
  <si>
    <t>Ф.K3s разд.1 стл.3 стр.562&gt;=Ф.K3s разд.1 стл.2 стр.562</t>
  </si>
  <si>
    <t>Ф.K3s разд.1 стл.3 стр.563&gt;=Ф.K3s разд.1 стл.2 стр.563</t>
  </si>
  <si>
    <t>Ф.K3s разд.1 стл.3 стр.564&gt;=Ф.K3s разд.1 стл.2 стр.564</t>
  </si>
  <si>
    <t>Ф.K3s разд.1 стл.3 стр.565&gt;=Ф.K3s разд.1 стл.2 стр.565</t>
  </si>
  <si>
    <t>Ф.K3s разд.1 стл.3 стр.566&gt;=Ф.K3s разд.1 стл.2 стр.566</t>
  </si>
  <si>
    <t>Ф.K3s разд.1 стл.3 стр.567&gt;=Ф.K3s разд.1 стл.2 стр.567</t>
  </si>
  <si>
    <t>Ф.K3s разд.1 стл.3 стр.568&gt;=Ф.K3s разд.1 стл.2 стр.568</t>
  </si>
  <si>
    <t>Ф.K3s разд.1 стл.3 стр.569&gt;=Ф.K3s разд.1 стл.2 стр.569</t>
  </si>
  <si>
    <t>Ф.K3s разд.1 стл.3 стр.570&gt;=Ф.K3s разд.1 стл.2 стр.570</t>
  </si>
  <si>
    <t>Ф.K3s разд.1 стл.3 стр.571&gt;=Ф.K3s разд.1 стл.2 стр.571</t>
  </si>
  <si>
    <t>Ф.K3s разд.1 стл.3 стр.572&gt;=Ф.K3s разд.1 стл.2 стр.572</t>
  </si>
  <si>
    <t>Ф.K3s разд.1 стл.3 стр.573&gt;=Ф.K3s разд.1 стл.2 стр.573</t>
  </si>
  <si>
    <t>Ф.K3s разд.1 стл.3 стр.574&gt;=Ф.K3s разд.1 стл.2 стр.574</t>
  </si>
  <si>
    <t>Ф.K3s разд.1 стл.3 стр.575&gt;=Ф.K3s разд.1 стл.2 стр.575</t>
  </si>
  <si>
    <t>Ф.K3s разд.1 стл.3 стр.576&gt;=Ф.K3s разд.1 стл.2 стр.576</t>
  </si>
  <si>
    <t>Ф.K3s разд.1 стл.3 стр.577&gt;=Ф.K3s разд.1 стл.2 стр.577</t>
  </si>
  <si>
    <t>Ф.K3s разд.1 стл.3 стр.578&gt;=Ф.K3s разд.1 стл.2 стр.578</t>
  </si>
  <si>
    <t>Ф.K3s разд.1 стл.3 стр.579&gt;=Ф.K3s разд.1 стл.2 стр.579</t>
  </si>
  <si>
    <t>Ф.K3s разд.1 стл.3 стр.580&gt;=Ф.K3s разд.1 стл.2 стр.580</t>
  </si>
  <si>
    <t>Ф.K3s разд.1 стл.3 стр.581&gt;=Ф.K3s разд.1 стл.2 стр.581</t>
  </si>
  <si>
    <t>Ф.K3s разд.1 стл.3 стр.582&gt;=Ф.K3s разд.1 стл.2 стр.582</t>
  </si>
  <si>
    <t>Ф.K3s разд.1 стл.3 стр.583&gt;=Ф.K3s разд.1 стл.2 стр.583</t>
  </si>
  <si>
    <t>Ф.K3s разд.1 стл.3 стр.584&gt;=Ф.K3s разд.1 стл.2 стр.584</t>
  </si>
  <si>
    <t>Ф.K3s разд.1 стл.3 стр.585&gt;=Ф.K3s разд.1 стл.2 стр.585</t>
  </si>
  <si>
    <t>Ф.K3s разд.1 стл.3 стр.586&gt;=Ф.K3s разд.1 стл.2 стр.586</t>
  </si>
  <si>
    <t>Ф.K3s разд.1 стл.3 стр.587&gt;=Ф.K3s разд.1 стл.2 стр.587</t>
  </si>
  <si>
    <t>Ф.K3s разд.1 стл.3 стр.588&gt;=Ф.K3s разд.1 стл.2 стр.588</t>
  </si>
  <si>
    <t>Ф.K3s разд.1 стл.3 стр.589&gt;=Ф.K3s разд.1 стл.2 стр.589</t>
  </si>
  <si>
    <t>Ф.K3s разд.1 стл.3 стр.590&gt;=Ф.K3s разд.1 стл.2 стр.590</t>
  </si>
  <si>
    <t>Ф.K3s разд.1 стл.3 стр.591&gt;=Ф.K3s разд.1 стл.2 стр.591</t>
  </si>
  <si>
    <t>Ф.K3s разд.1 стл.3 стр.592&gt;=Ф.K3s разд.1 стл.2 стр.592</t>
  </si>
  <si>
    <t>Ф.K3s разд.1 стл.3 стр.593&gt;=Ф.K3s разд.1 стл.2 стр.593</t>
  </si>
  <si>
    <t>Ф.K3s разд.1 стл.3 стр.594&gt;=Ф.K3s разд.1 стл.2 стр.594</t>
  </si>
  <si>
    <t>Ф.K3s разд.1 стл.3 стр.595&gt;=Ф.K3s разд.1 стл.2 стр.595</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</si>
  <si>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 ФЗ от 29.02.2012 № 14-ФЗ)</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</si>
  <si>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 ФЗ от 29.02.2012 № 14-ФЗ)</t>
  </si>
  <si>
    <t>Незаконное изготовление и оборот порнографических материалов или предметов (c ред. ФЗ от 29.02.2012 № 14-ФЗ)</t>
  </si>
  <si>
    <t>То же деяние, совершенное группой лиц по предварительному сговору либо организованной группой; причинившее особо крупный ущерб (c ред. ФЗ от 07.12.2011 № 420-ФЗ)</t>
  </si>
  <si>
    <t>Причинение имущественного ущерба путем обмана или злоупотребления доверием (c ред. ФЗ от 07.12.2011 № 420-ФЗ)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</si>
  <si>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</si>
  <si>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 ФЗ от 29.02.2012 № 14-ФЗ)</t>
  </si>
  <si>
    <t>То же деяние, совершенное в отношении лица, достигшего двенадцатилетнего возраста, но не достигшего четырнадцатилетнего возраста (c ред.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</si>
  <si>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</si>
  <si>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 ФЗ от 29.02.2012 № 14-ФЗ)</t>
  </si>
  <si>
    <t>Деяния, предусмотренные частями первой, второй или третьей, совершенные в отношении двух или более лиц (c ред.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</si>
  <si>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</si>
  <si>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 ФЗ от 29.02.2012 № 14-ФЗ)</t>
  </si>
  <si>
    <t>Половое сношение и иные действия сексуального характера 
с лицом, не достигшим шестнадцатилетнего возраста (c ред. ФЗ от 29.02.2012 № 14-ФЗ)</t>
  </si>
  <si>
    <t>Злостное уклонение лица, осужденного к ограничению свободы, от отбывания наказания</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</si>
  <si>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</si>
  <si>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 ФЗ от 29.02.2012 № 14-ФЗ)</t>
  </si>
  <si>
    <r>
      <t>ВСЕГО ПО РАЗДЕЛАМ (сумма строк 7,54,74,</t>
    </r>
    <r>
      <rPr>
        <b/>
        <sz val="11"/>
        <rFont val="Times New Roman CYR"/>
        <family val="0"/>
      </rPr>
      <t>92</t>
    </r>
    <r>
      <rPr>
        <b/>
        <sz val="11"/>
        <rFont val="Times New Roman CYR"/>
        <family val="1"/>
      </rPr>
      <t>,127,144,</t>
    </r>
    <r>
      <rPr>
        <b/>
        <sz val="11"/>
        <rFont val="Times New Roman CYR"/>
        <family val="0"/>
      </rPr>
      <t>180</t>
    </r>
    <r>
      <rPr>
        <b/>
        <sz val="11"/>
        <rFont val="Times New Roman CYR"/>
        <family val="1"/>
      </rPr>
      <t>,</t>
    </r>
    <r>
      <rPr>
        <b/>
        <sz val="11"/>
        <rFont val="Times New Roman CYR"/>
        <family val="0"/>
      </rPr>
      <t>266</t>
    </r>
    <r>
      <rPr>
        <b/>
        <sz val="11"/>
        <rFont val="Times New Roman CYR"/>
        <family val="1"/>
      </rPr>
      <t xml:space="preserve">, </t>
    </r>
    <r>
      <rPr>
        <b/>
        <sz val="11"/>
        <rFont val="Times New Roman CYR"/>
        <family val="0"/>
      </rPr>
      <t>277</t>
    </r>
    <r>
      <rPr>
        <b/>
        <sz val="11"/>
        <rFont val="Times New Roman CYR"/>
        <family val="1"/>
      </rPr>
      <t>,</t>
    </r>
    <r>
      <rPr>
        <b/>
        <sz val="11"/>
        <rFont val="Times New Roman CYR"/>
        <family val="0"/>
      </rPr>
      <t>355</t>
    </r>
    <r>
      <rPr>
        <b/>
        <sz val="11"/>
        <rFont val="Times New Roman CYR"/>
        <family val="1"/>
      </rPr>
      <t>,</t>
    </r>
    <r>
      <rPr>
        <b/>
        <sz val="11"/>
        <rFont val="Times New Roman CYR"/>
        <family val="0"/>
      </rPr>
      <t>407</t>
    </r>
    <r>
      <rPr>
        <b/>
        <sz val="11"/>
        <rFont val="Times New Roman CYR"/>
        <family val="1"/>
      </rPr>
      <t>,</t>
    </r>
    <r>
      <rPr>
        <b/>
        <sz val="11"/>
        <rFont val="Times New Roman CYR"/>
        <family val="0"/>
      </rPr>
      <t>444</t>
    </r>
    <r>
      <rPr>
        <b/>
        <sz val="11"/>
        <rFont val="Times New Roman CYR"/>
        <family val="1"/>
      </rPr>
      <t>, 469,476,</t>
    </r>
    <r>
      <rPr>
        <b/>
        <sz val="11"/>
        <rFont val="Times New Roman CYR"/>
        <family val="0"/>
      </rPr>
      <t>497</t>
    </r>
    <r>
      <rPr>
        <b/>
        <sz val="11"/>
        <rFont val="Times New Roman CYR"/>
        <family val="1"/>
      </rPr>
      <t>,</t>
    </r>
    <r>
      <rPr>
        <b/>
        <sz val="11"/>
        <rFont val="Times New Roman CYR"/>
        <family val="0"/>
      </rPr>
      <t>526</t>
    </r>
    <r>
      <rPr>
        <b/>
        <sz val="11"/>
        <rFont val="Times New Roman CYR"/>
        <family val="1"/>
      </rPr>
      <t xml:space="preserve">,576,608), разд.2 стр.1, </t>
    </r>
    <r>
      <rPr>
        <b/>
        <sz val="11"/>
        <rFont val="Times New Roman CYR"/>
        <family val="0"/>
      </rPr>
      <t>стр.725</t>
    </r>
  </si>
  <si>
    <r>
      <t xml:space="preserve">Клевета </t>
    </r>
    <r>
      <rPr>
        <b/>
        <sz val="9"/>
        <rFont val="Times New Roman CYR"/>
        <family val="0"/>
      </rPr>
      <t>(утратила силу ФЗ от 07.12.2011 № 420-ФЗ)</t>
    </r>
  </si>
  <si>
    <r>
      <t xml:space="preserve">Клевета, содержащаяся в публичном выступлении или средствах массовой информации </t>
    </r>
    <r>
      <rPr>
        <b/>
        <sz val="9"/>
        <rFont val="Times New Roman CYR"/>
        <family val="0"/>
      </rPr>
      <t>(утратила силу ФЗ от 07.12.2011 № 420-ФЗ)</t>
    </r>
  </si>
  <si>
    <r>
      <t xml:space="preserve">Клевета, соединенная с обвинением лица в совершении тяжкого преступления </t>
    </r>
    <r>
      <rPr>
        <b/>
        <sz val="9"/>
        <rFont val="Times New Roman CYR"/>
        <family val="0"/>
      </rPr>
      <t>(утратила силу ФЗ от 07.12.2011 № 420-ФЗ)</t>
    </r>
  </si>
  <si>
    <r>
      <t xml:space="preserve">Оскорбление </t>
    </r>
    <r>
      <rPr>
        <b/>
        <sz val="9"/>
        <rFont val="Times New Roman CYR"/>
        <family val="0"/>
      </rPr>
      <t>(утратила силу ФЗ от 07.12.2011 № 420-ФЗ)</t>
    </r>
  </si>
  <si>
    <r>
      <t xml:space="preserve">Оскорбление, содержащееся в публичном выступлении или 
средствах массовой информации </t>
    </r>
    <r>
      <rPr>
        <b/>
        <sz val="9"/>
        <rFont val="Times New Roman CYR"/>
        <family val="0"/>
      </rPr>
      <t>(утратила силу ФЗ от 07.12.2011 № 420-ФЗ)</t>
    </r>
  </si>
  <si>
    <r>
      <t xml:space="preserve">ВСЕГО ПО ГЛАВЕ ПРЕСТУПЛЕНИЯ ПРОТИВ ПОЛОВОЙ НЕПРИКОСНОВЕННОСТИ И ПОЛОВОЙ СВОБОДЫ 
ЛИЧНОСТИ (75-91, </t>
    </r>
    <r>
      <rPr>
        <b/>
        <sz val="11"/>
        <rFont val="Times New Roman CYR"/>
        <family val="0"/>
      </rPr>
      <t>664-677</t>
    </r>
    <r>
      <rPr>
        <b/>
        <sz val="11"/>
        <rFont val="Times New Roman CYR"/>
        <family val="1"/>
      </rPr>
      <t>)</t>
    </r>
  </si>
  <si>
    <r>
      <t xml:space="preserve">Понуждение к действиям сексуального характера </t>
    </r>
    <r>
      <rPr>
        <b/>
        <sz val="11"/>
        <rFont val="Times New Roman CYR"/>
        <family val="0"/>
      </rPr>
      <t>(включая ст. 133 стар. ред., до ФЗ от 29.02.2012 № 14-ФЗ)</t>
    </r>
  </si>
  <si>
    <r>
      <t xml:space="preserve">133 </t>
    </r>
    <r>
      <rPr>
        <b/>
        <sz val="12"/>
        <rFont val="Times New Roman CYR"/>
        <family val="0"/>
      </rPr>
      <t>ч.1</t>
    </r>
  </si>
  <si>
    <r>
      <t xml:space="preserve">Половое сношение и иные действия сексуального характера 
с лицом, не достигшим шестнадцати лет </t>
    </r>
    <r>
      <rPr>
        <b/>
        <sz val="11"/>
        <rFont val="Times New Roman CYR"/>
        <family val="0"/>
      </rPr>
      <t>(в стар. ред., до ФЗ от 29.02.2012 № 14-ФЗ)</t>
    </r>
  </si>
  <si>
    <t>Те же деяния, совершенные с лицом, не достигшим четырнадцатилетнего возраста (в стар. ред., до ФЗ от 29.02.2012 № 14-ФЗ)</t>
  </si>
  <si>
    <t>Деяния, предусмотренные частью первой настоящей статьи, совершенные с лицом, заведомо не достигшим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</si>
  <si>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 ред.,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</si>
  <si>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 ред., до ФЗ от 29.02.2012 № 14-ФЗ)</t>
  </si>
  <si>
    <t>То же деяние, совершенное в отношении лица, заведомо не достигшего четырнадцатилетнего возраста (в стар. ред.,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</si>
  <si>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</si>
  <si>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 ред., до ФЗ от 29.02.2012 № 14-ФЗ)</t>
  </si>
  <si>
    <r>
      <t xml:space="preserve">ВСЕГО ПО ГЛАВЕ ПРЕСТУПЛЕНИЯ ПРОТИВ КОНСТИТУЦИОННЫХ ПРАВ И СВОБОД ЧЕЛОВЕКА И ГРАЖДАНИНА (сумма 93-126, </t>
    </r>
    <r>
      <rPr>
        <b/>
        <sz val="11"/>
        <rFont val="Times New Roman CYR"/>
        <family val="0"/>
      </rPr>
      <t>624, 678-679)</t>
    </r>
  </si>
  <si>
    <r>
      <t xml:space="preserve">Незаконные производство, </t>
    </r>
    <r>
      <rPr>
        <b/>
        <sz val="11"/>
        <rFont val="Times New Roman CYR"/>
        <family val="0"/>
      </rPr>
      <t>сбыт</t>
    </r>
    <r>
      <rPr>
        <b/>
        <sz val="11"/>
        <rFont val="Times New Roman CYR"/>
        <family val="1"/>
      </rPr>
      <t xml:space="preserve"> или приобретение технических средств для негласного получения информации </t>
    </r>
    <r>
      <rPr>
        <b/>
        <sz val="9"/>
        <rFont val="Times New Roman CYR"/>
        <family val="0"/>
      </rPr>
      <t>(утратила силу ФЗ от 07.12.2011 № 420-ФЗ)</t>
    </r>
  </si>
  <si>
    <r>
      <t xml:space="preserve">ВСЕГО ПО ГЛАВЕ ПРЕСТУПЛЕНИЯ ПРОТИВ СЕМЬИ И НЕСОВЕРШЕННОЛЕТНИХ (сумма строк 128-143, </t>
    </r>
    <r>
      <rPr>
        <b/>
        <sz val="11"/>
        <rFont val="Times New Roman CYR"/>
        <family val="0"/>
      </rPr>
      <t>680</t>
    </r>
    <r>
      <rPr>
        <b/>
        <sz val="11"/>
        <rFont val="Times New Roman CYR"/>
        <family val="1"/>
      </rPr>
      <t>)</t>
    </r>
  </si>
  <si>
    <r>
      <t xml:space="preserve">ВСЕГО ПО ГЛАВЕ ПРЕСТУПЛЕНИЯ ПРОТИВ СОБСТВЕННОСТИ (сумма строк 145-179, </t>
    </r>
    <r>
      <rPr>
        <b/>
        <sz val="11"/>
        <rFont val="Times New Roman CYR"/>
        <family val="0"/>
      </rPr>
      <t>681-682</t>
    </r>
    <r>
      <rPr>
        <b/>
        <sz val="11"/>
        <rFont val="Times New Roman CYR"/>
        <family val="1"/>
      </rPr>
      <t>)</t>
    </r>
  </si>
  <si>
    <r>
      <t xml:space="preserve">Причинение имущественного ущерба путем обмана или злоупотребления доверием </t>
    </r>
    <r>
      <rPr>
        <b/>
        <sz val="11"/>
        <rFont val="Times New Roman CYR"/>
        <family val="0"/>
      </rPr>
      <t>(в стар. ред., до ФЗ от 07.12.2011 № 420-ФЗ)</t>
    </r>
  </si>
  <si>
    <r>
      <t xml:space="preserve">То же деяние при отягчающих обстоятельствах </t>
    </r>
    <r>
      <rPr>
        <b/>
        <sz val="11"/>
        <rFont val="Times New Roman CYR"/>
        <family val="0"/>
      </rPr>
      <t>(в стар. ред., до ФЗ от 07.12.2011 № 420-ФЗ)</t>
    </r>
  </si>
  <si>
    <r>
      <t xml:space="preserve">Те же деяния при особо отягчающих обстоятельствах </t>
    </r>
    <r>
      <rPr>
        <b/>
        <sz val="11"/>
        <rFont val="Times New Roman CYR"/>
        <family val="0"/>
      </rPr>
      <t>(в стар. ред., до ФЗ от 07.12.2011 № 420-ФЗ)</t>
    </r>
  </si>
  <si>
    <r>
      <t xml:space="preserve">ВСЕГО ПО ГЛАВЕ ПРЕСТУПЛЕНИЯ В СФЕРЕ ЭКОНОМИЧЕСКОЙ ДЕЯТЕЛЬНОСТИ (сумма строк 181-263, </t>
    </r>
    <r>
      <rPr>
        <b/>
        <sz val="11"/>
        <rFont val="Times New Roman CYR"/>
        <family val="0"/>
      </rPr>
      <t>625-630, 683-690)</t>
    </r>
  </si>
  <si>
    <r>
      <t xml:space="preserve">Контрабанда </t>
    </r>
    <r>
      <rPr>
        <b/>
        <sz val="9"/>
        <rFont val="Times New Roman CYR"/>
        <family val="0"/>
      </rPr>
      <t>(утратила силу ФЗ от 07.12.2011 № 420-ФЗ)</t>
    </r>
  </si>
  <si>
    <r>
      <t xml:space="preserve">Контрабанда наркотических, психотропных, ядовитых, 
отравляющих, радиоактивных, взрывчатых веществ </t>
    </r>
    <r>
      <rPr>
        <b/>
        <sz val="9"/>
        <rFont val="Times New Roman CYR"/>
        <family val="0"/>
      </rPr>
      <t>(утратила силу ФЗ от 07.12.2011 № 420-ФЗ)</t>
    </r>
  </si>
  <si>
    <r>
      <t xml:space="preserve">Те же деяния, совершенные при отягчающих обстоятельствах </t>
    </r>
    <r>
      <rPr>
        <b/>
        <sz val="9"/>
        <rFont val="Times New Roman CYR"/>
        <family val="0"/>
      </rPr>
      <t>(утратила силу ФЗ от 07.12.2011 № 420-ФЗ)</t>
    </r>
  </si>
  <si>
    <r>
      <t xml:space="preserve">Те же деяния, совершенные организованной группой </t>
    </r>
    <r>
      <rPr>
        <b/>
        <sz val="9"/>
        <rFont val="Times New Roman CYR"/>
        <family val="0"/>
      </rPr>
      <t>(утратила силу ФЗ от 07.12.2011 № 420-ФЗ)</t>
    </r>
  </si>
  <si>
    <r>
      <t xml:space="preserve">Коммерческий подкуп </t>
    </r>
    <r>
      <rPr>
        <b/>
        <sz val="11"/>
        <rFont val="Times New Roman CYR"/>
        <family val="0"/>
      </rPr>
      <t>(в стар. ред., до ФЗ от 04.05.2011 № 97-ФЗ)</t>
    </r>
  </si>
  <si>
    <r>
      <t xml:space="preserve">Те же деяния при отягчающих обстоятельствах </t>
    </r>
    <r>
      <rPr>
        <b/>
        <sz val="11"/>
        <rFont val="Times New Roman CYR"/>
        <family val="0"/>
      </rPr>
      <t>(в стар. ред., до ФЗ от 04.05.2011 № 97-ФЗ)</t>
    </r>
  </si>
  <si>
    <r>
      <t xml:space="preserve">Незаконное получение лицом, выполняющим управленческие функции, денег, ценных бумаг, иного имущ. за соверш. действий (бездействие) в интересах дающего в связи с занимаемым лицом служебным положением </t>
    </r>
    <r>
      <rPr>
        <b/>
        <sz val="11"/>
        <rFont val="Times New Roman CYR"/>
        <family val="0"/>
      </rPr>
      <t>(в стар. ред., до ФЗ от 04.05.2011 № 97-ФЗ)</t>
    </r>
  </si>
  <si>
    <r>
      <t xml:space="preserve">ВСЕГО ПО ГЛАВЕ ПРЕСТУПЛЕНИЯ ПРОТИВ ОБЩЕСТВЕННОЙ БЕЗОПАСНОСТИ (сумма строк 278-354, </t>
    </r>
    <r>
      <rPr>
        <b/>
        <sz val="11"/>
        <rFont val="Times New Roman CYR"/>
        <family val="0"/>
      </rPr>
      <t>635, 691-696)</t>
    </r>
  </si>
  <si>
    <r>
      <t xml:space="preserve">ВСЕГО ПО ГЛАВЕ ПРЕСТУПЛЕНИЯ ПРОТИВ ЗДОРОВЬЯ </t>
    </r>
    <r>
      <rPr>
        <b/>
        <sz val="11"/>
        <rFont val="Times New Roman CYR"/>
        <family val="0"/>
      </rPr>
      <t>НАСЕЛЕНИЯ</t>
    </r>
    <r>
      <rPr>
        <b/>
        <sz val="11"/>
        <rFont val="Times New Roman CYR"/>
        <family val="1"/>
      </rPr>
      <t xml:space="preserve"> И ОБЩЕСТВЕННОЙ НРАВСТВЕННОСТИ (сумма строк 356-406, </t>
    </r>
    <r>
      <rPr>
        <b/>
        <sz val="11"/>
        <rFont val="Times New Roman CYR"/>
        <family val="0"/>
      </rPr>
      <t>636, 697-707)</t>
    </r>
  </si>
  <si>
    <r>
      <t xml:space="preserve">Незаконное распространение порнографических материалов или предметов </t>
    </r>
    <r>
      <rPr>
        <b/>
        <sz val="11"/>
        <rFont val="Times New Roman CYR"/>
        <family val="0"/>
      </rPr>
      <t>(стар. ред.,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</si>
  <si>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11"/>
        <rFont val="Times New Roman CYR"/>
        <family val="0"/>
      </rPr>
      <t>(стар. ред., до ФЗ от 29.02.2012 № 14-ФЗ)</t>
    </r>
  </si>
  <si>
    <r>
      <t xml:space="preserve">Те же деяния, совершенные при отягчающих обстоятельствах </t>
    </r>
    <r>
      <rPr>
        <b/>
        <sz val="11"/>
        <rFont val="Times New Roman CYR"/>
        <family val="0"/>
      </rPr>
      <t>(стар. ред., до ФЗ от 29.02.2012 № 14-ФЗ)</t>
    </r>
  </si>
  <si>
    <r>
      <t xml:space="preserve">ВСЕГО ПО ГЛАВЕ ПРЕСТУПЛЕНИЯ ПРОТИВ БЕЗОПАСНОСТИ ДВИЖЕНИЯ И ЭКСПЛУАТАЦИИ ТРАНСПОРТА (сумма 445-468, </t>
    </r>
    <r>
      <rPr>
        <b/>
        <sz val="11"/>
        <rFont val="Times New Roman CYR"/>
        <family val="0"/>
      </rPr>
      <t>639-641, 708-709)</t>
    </r>
  </si>
  <si>
    <r>
      <t>263-</t>
    </r>
    <r>
      <rPr>
        <b/>
        <sz val="12"/>
        <rFont val="Times New Roman CYR"/>
        <family val="0"/>
      </rPr>
      <t>271.1</t>
    </r>
  </si>
  <si>
    <r>
      <t xml:space="preserve">ВСЕГО ПО ГЛАВЕ ПРЕСТУПЛЕНИЯ В СФЕРЕ КОМПЬЮТЕРНОЙ ИНФОРМАЦИИ  (сумма строк 470-475, </t>
    </r>
    <r>
      <rPr>
        <b/>
        <sz val="11"/>
        <rFont val="Times New Roman CYR"/>
        <family val="0"/>
      </rPr>
      <t>710-718</t>
    </r>
    <r>
      <rPr>
        <b/>
        <sz val="11"/>
        <rFont val="Times New Roman CYR"/>
        <family val="1"/>
      </rPr>
      <t>)</t>
    </r>
  </si>
  <si>
    <r>
      <t xml:space="preserve">Неправомерный доступ к компьютерной информации </t>
    </r>
    <r>
      <rPr>
        <b/>
        <sz val="11"/>
        <rFont val="Times New Roman CYR"/>
        <family val="0"/>
      </rPr>
      <t>(в стар. ред., до ФЗ от 07.12.2011 № 420-ФЗ)</t>
    </r>
  </si>
  <si>
    <r>
      <t xml:space="preserve">Создание, использование и распространение вредоносных программ для ЭВМ </t>
    </r>
    <r>
      <rPr>
        <b/>
        <sz val="11"/>
        <rFont val="Times New Roman CYR"/>
        <family val="0"/>
      </rPr>
      <t>(в стар. ред., до ФЗ от 07.12.2011 № 420-ФЗ)</t>
    </r>
  </si>
  <si>
    <r>
      <t xml:space="preserve">Те же деяния, повлекшие по неосторожности тяжкие последствия </t>
    </r>
    <r>
      <rPr>
        <b/>
        <sz val="11"/>
        <rFont val="Times New Roman CYR"/>
        <family val="0"/>
      </rPr>
      <t>(в стар. ред., до ФЗ от 07.12.2011 № 420-ФЗ)</t>
    </r>
    <r>
      <rPr>
        <b/>
        <sz val="11"/>
        <rFont val="Times New Roman CYR"/>
        <family val="1"/>
      </rPr>
      <t xml:space="preserve"> </t>
    </r>
  </si>
  <si>
    <r>
      <t xml:space="preserve">Нарушение правил эксплуатации ЭВМ, системы ЭВМ или их сети </t>
    </r>
    <r>
      <rPr>
        <b/>
        <sz val="11"/>
        <rFont val="Times New Roman CYR"/>
        <family val="0"/>
      </rPr>
      <t>(в стар. ред., до ФЗ от 07.12.2011 № 420-ФЗ)</t>
    </r>
  </si>
  <si>
    <r>
      <t xml:space="preserve">То же деяние, повлекшее по неосторожности тяжкие последствия </t>
    </r>
    <r>
      <rPr>
        <b/>
        <sz val="11"/>
        <rFont val="Times New Roman CYR"/>
        <family val="0"/>
      </rPr>
      <t>(в стар. ред., до ФЗ от 07.12.2011 № 420-ФЗ)</t>
    </r>
  </si>
  <si>
    <r>
      <t xml:space="preserve">Получение взятки </t>
    </r>
    <r>
      <rPr>
        <b/>
        <sz val="11"/>
        <rFont val="Times New Roman CYR"/>
        <family val="0"/>
      </rPr>
      <t>(в стар. ред., до ФЗ от 04.05.2011 № 97-ФЗ)</t>
    </r>
  </si>
  <si>
    <r>
      <t xml:space="preserve">Получение взятки за незаконные действия (бездействие) </t>
    </r>
    <r>
      <rPr>
        <b/>
        <sz val="11"/>
        <rFont val="Times New Roman CYR"/>
        <family val="0"/>
      </rPr>
      <t>(в стар. ред., до  ФЗ от 04.05.2011 № 97-ФЗ)</t>
    </r>
  </si>
  <si>
    <r>
      <t xml:space="preserve">Те же деяния, совершенные лицом, занимающим государственную должность РФ </t>
    </r>
    <r>
      <rPr>
        <b/>
        <sz val="11"/>
        <rFont val="Times New Roman CYR"/>
        <family val="0"/>
      </rPr>
      <t>(в стар. ред., до ФЗ от 04.05.2011 № 97-ФЗ)</t>
    </r>
  </si>
  <si>
    <r>
      <t xml:space="preserve">Дача взятки </t>
    </r>
    <r>
      <rPr>
        <b/>
        <sz val="11"/>
        <rFont val="Times New Roman CYR"/>
        <family val="0"/>
      </rPr>
      <t>(в стар. ред., до ФЗ от 04.05.2011 № 97-ФЗ)</t>
    </r>
  </si>
  <si>
    <r>
      <t xml:space="preserve">Дача взятки лицу за совершение незаконных действий (бездействие) </t>
    </r>
    <r>
      <rPr>
        <b/>
        <sz val="11"/>
        <rFont val="Times New Roman CYR"/>
        <family val="0"/>
      </rPr>
      <t>(в стар. ред., до ФЗ от 04.05.2011 № 97-ФЗ)</t>
    </r>
  </si>
  <si>
    <r>
      <t xml:space="preserve">ВСЕГО ПО ГЛАВЕ ПРЕСТУПЛЕНИЯ ПРОТИВ ПРАВОСУДИЯ (сумма строк 527-575, </t>
    </r>
    <r>
      <rPr>
        <b/>
        <sz val="11"/>
        <rFont val="Times New Roman CYR"/>
        <family val="0"/>
      </rPr>
      <t>663, 719</t>
    </r>
    <r>
      <rPr>
        <b/>
        <sz val="11"/>
        <rFont val="Times New Roman CYR"/>
        <family val="1"/>
      </rPr>
      <t>)</t>
    </r>
  </si>
  <si>
    <r>
      <t xml:space="preserve">Клевета в отношении судьи, присяжного заседателя или 
лица, участвующего в отправлении правосудия </t>
    </r>
    <r>
      <rPr>
        <b/>
        <sz val="9"/>
        <rFont val="Times New Roman CYR"/>
        <family val="0"/>
      </rPr>
      <t>(утратила силу ФЗ от 07.12.2011 № 420-ФЗ)</t>
    </r>
  </si>
  <si>
    <r>
      <t xml:space="preserve">То же деяние, совершенное в отношении прокурора, следователя, лица, производящего дознание </t>
    </r>
    <r>
      <rPr>
        <b/>
        <sz val="11"/>
        <rFont val="Times New Roman CYR"/>
        <family val="0"/>
      </rPr>
      <t>(утратила силу ФЗ от 07.12.2011 № 420-ФЗ)</t>
    </r>
  </si>
  <si>
    <r>
      <t xml:space="preserve">Те же деяния, соединенные с обвинением лица в совершении тяжкого преступления </t>
    </r>
    <r>
      <rPr>
        <b/>
        <sz val="11"/>
        <rFont val="Times New Roman CYR"/>
        <family val="0"/>
      </rPr>
      <t>(утратила силу ФЗ от 07.12.2011 № 420-ФЗ)</t>
    </r>
  </si>
  <si>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</si>
  <si>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ред.ФЗ от 04.05.2011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</si>
  <si>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</si>
  <si>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третьей, если они совершены группой лиц по предвар. сговору или организованной группой; или сопряжены с вымогательством предмета подкупа; или совершены за незаконные действия (бездействие) (c ред.ФЗ от 04.05.2011 №97-ФЗ)</t>
  </si>
  <si>
    <t>Организация либо содержание притонов для потребления наркотических средств, совершенные организованной группой (c ред. ФЗ от 29.11.2010 № 316-ФЗ), (включая ст. 232 ч.2 ст. ред.)</t>
  </si>
  <si>
    <t>Уничтожение или повреждение лесных насаждений путем поджога (c ред. ФЗ от 29.12.2010 № 442-ФЗ)</t>
  </si>
  <si>
    <t>Получение должн. лицом, иностр.ДЛ либо ДЛ публичной междун.организации взятки в виде денег, ценных бумаг, иного имущ-ва за совершение действий (бездейст.) в пользу взяткодателя, если такие действия (бездейст.) входят в служеб.полномочия ДЛ (c ред.ФЗ от 04.05.2011 №97-ФЗ)</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</si>
  <si>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ред.ФЗ от 04.05.2011 №97-ФЗ)</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</si>
  <si>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ред.ФЗ от 04.05.2011 №97-ФЗ)</t>
  </si>
  <si>
    <t>Деяния, предусмотренные частями первой-третьей,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ред.ФЗ от 04.05.2011 №97-ФЗ)</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</si>
  <si>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</si>
  <si>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 xml:space="preserve">Деяния, предусмотренные частями первой, третьей, четвертой и пунктами "а" и "б" части пятой, совершенные в особо крупном размере </t>
  </si>
  <si>
    <t>Ф.K3s разд.1 стл.3 стр.596&gt;=Ф.K3s разд.1 стл.2 стр.596</t>
  </si>
  <si>
    <t>Ф.K3s разд.1 стл.3 стр.597&gt;=Ф.K3s разд.1 стл.2 стр.597</t>
  </si>
  <si>
    <t>Ф.K3s разд.1 стл.3 стр.598&gt;=Ф.K3s разд.1 стл.2 стр.598</t>
  </si>
  <si>
    <t>Ф.K3s разд.1 стл.3 стр.599&gt;=Ф.K3s разд.1 стл.2 стр.599</t>
  </si>
  <si>
    <t>Ф.K3s разд.1 стл.3 стр.600&gt;=Ф.K3s разд.1 стл.2 стр.600</t>
  </si>
  <si>
    <t>Ф.K3s разд.1 стл.3 стр.601&gt;=Ф.K3s разд.1 стл.2 стр.601</t>
  </si>
  <si>
    <t>Ф.K3s разд.1 стл.3 стр.602&gt;=Ф.K3s разд.1 стл.2 стр.602</t>
  </si>
  <si>
    <t>Ф.K3s разд.1 стл.3 стр.603&gt;=Ф.K3s разд.1 стл.2 стр.603</t>
  </si>
  <si>
    <t>Ф.K3s разд.1 стл.3 стр.604&gt;=Ф.K3s разд.1 стл.2 стр.604</t>
  </si>
  <si>
    <t>Ф.K3s разд.1 стл.3 стр.605&gt;=Ф.K3s разд.1 стл.2 стр.605</t>
  </si>
  <si>
    <t>Ф.K3s разд.1 стл.3 стр.606&gt;=Ф.K3s разд.1 стл.2 стр.606</t>
  </si>
  <si>
    <t>Ф.K3s разд.1 стл.3 стр.607&gt;=Ф.K3s разд.1 стл.2 стр.607</t>
  </si>
  <si>
    <t>Ф.K3s разд.1 стл.3 стр.608&gt;=Ф.K3s разд.1 стл.2 стр.608</t>
  </si>
  <si>
    <t>Ф.K3s разд.1 стл.3 стр.609&gt;=Ф.K3s разд.1 стл.2 стр.609</t>
  </si>
  <si>
    <t>Ф.K3s разд.1 стл.3 стр.610&gt;=Ф.K3s разд.1 стл.2 стр.610</t>
  </si>
  <si>
    <t>Ф.K3s разд.1 стл.3 стр.611&gt;=Ф.K3s разд.1 стл.2 стр.611</t>
  </si>
  <si>
    <t>Ф.K3s разд.1 стл.3 стр.612&gt;=Ф.K3s разд.1 стл.2 стр.612</t>
  </si>
  <si>
    <t>Ф.K3s разд.1 стл.3 стр.613&gt;=Ф.K3s разд.1 стл.2 стр.613</t>
  </si>
  <si>
    <t>Ф.K3s разд.1 стл.3 стр.614&gt;=Ф.K3s разд.1 стл.2 стр.614</t>
  </si>
  <si>
    <t>Ф.K3s разд.1 стл.3 стр.615&gt;=Ф.K3s разд.1 стл.2 стр.615</t>
  </si>
  <si>
    <t>Ф.K3s разд.1 стл.3 стр.616&gt;=Ф.K3s разд.1 стл.2 стр.616</t>
  </si>
  <si>
    <t>Ф.K3s разд.1 стл.3 стр.617&gt;=Ф.K3s разд.1 стл.2 стр.617</t>
  </si>
  <si>
    <t>Ф.K3s разд.1 стл.3 стр.618&gt;=Ф.K3s разд.1 стл.2 стр.618</t>
  </si>
  <si>
    <t>Ф.K3s разд.1 стл.3 стр.619&gt;=Ф.K3s разд.1 стл.2 стр.619</t>
  </si>
  <si>
    <t>Ф.K3s разд.1 стл.3 стр.620&gt;=Ф.K3s разд.1 стл.2 стр.620</t>
  </si>
  <si>
    <t>Ф.K3s разд.1 стл.3 стр.621&gt;=Ф.K3s разд.1 стл.2 стр.621</t>
  </si>
  <si>
    <t>Ф.K3s разд.1 стл.3 стр.622&gt;=Ф.K3s разд.1 стл.2 стр.622</t>
  </si>
  <si>
    <t>Ф.K3s разд.1 стл.3 стр.623&gt;=Ф.K3s разд.1 стл.2 стр.623</t>
  </si>
  <si>
    <t>Ф.K3s разд.1 стл.3 стр.624&gt;=Ф.K3s разд.1 стл.2 стр.624</t>
  </si>
  <si>
    <t>Ф.K3s разд.1 стл.3 стр.625&gt;=Ф.K3s разд.1 стл.2 стр.625</t>
  </si>
  <si>
    <t>Ф.K3s разд.1 стл.3 стр.626&gt;=Ф.K3s разд.1 стл.2 стр.626</t>
  </si>
  <si>
    <t>Ф.K3s разд.1 стл.3 стр.627&gt;=Ф.K3s разд.1 стл.2 стр.627</t>
  </si>
  <si>
    <t>Ф.K3s разд.1 стл.3 стр.628&gt;=Ф.K3s разд.1 стл.2 стр.628</t>
  </si>
  <si>
    <t>Ф.K3s разд.1 стл.3 стр.629&gt;=Ф.K3s разд.1 стл.2 стр.629</t>
  </si>
  <si>
    <t>Ф.K3s разд.1 стл.3 стр.630&gt;=Ф.K3s разд.1 стл.2 стр.630</t>
  </si>
  <si>
    <t>Ф.K3s разд.1 стл.3 стр.631&gt;=Ф.K3s разд.1 стл.2 стр.631</t>
  </si>
  <si>
    <t>Ф.K3s разд.1 стл.3 стр.632&gt;=Ф.K3s разд.1 стл.2 стр.632</t>
  </si>
  <si>
    <t>Ф.K3s разд.1 стл.3 стр.633&gt;=Ф.K3s разд.1 стл.2 стр.633</t>
  </si>
  <si>
    <t>Ф.K3s разд.1 стл.3 стр.634&gt;=Ф.K3s разд.1 стл.2 стр.634</t>
  </si>
  <si>
    <t>Ф.K3s разд.1 стл.3 стр.635&gt;=Ф.K3s разд.1 стл.2 стр.635</t>
  </si>
  <si>
    <t>Ф.K3s разд.1 стл.3 стр.636&gt;=Ф.K3s разд.1 стл.2 стр.636</t>
  </si>
  <si>
    <t>Ф.K3s разд.1 стл.3 стр.637&gt;=Ф.K3s разд.1 стл.2 стр.637</t>
  </si>
  <si>
    <t>Ф.K3s разд.1 стл.3 стр.638&gt;=Ф.K3s разд.1 стл.2 стр.638</t>
  </si>
  <si>
    <t>Ф.K3s разд.1 стл.3 стр.639&gt;=Ф.K3s разд.1 стл.2 стр.639</t>
  </si>
  <si>
    <t>Ф.K3s разд.1 стл.3 стр.640&gt;=Ф.K3s разд.1 стл.2 стр.640</t>
  </si>
  <si>
    <t>Ф.K3s разд.1 стл.3 стр.641&gt;=Ф.K3s разд.1 стл.2 стр.641</t>
  </si>
  <si>
    <t>Ф.K3s разд.1 стл.3 стр.642&gt;=Ф.K3s разд.1 стл.2 стр.642</t>
  </si>
  <si>
    <t>Ф.K3s разд.1 стл.3 стр.643&gt;=Ф.K3s разд.1 стл.2 стр.643</t>
  </si>
  <si>
    <t>Ф.K3s разд.1 стл.3 стр.644&gt;=Ф.K3s разд.1 стл.2 стр.644</t>
  </si>
  <si>
    <t>Ф.K3s разд.1 стл.3 стр.645&gt;=Ф.K3s разд.1 стл.2 стр.645</t>
  </si>
  <si>
    <t>Ф.K3s разд.1 стл.3 стр.646&gt;=Ф.K3s разд.1 стл.2 стр.646</t>
  </si>
  <si>
    <t>Ф.K3s разд.1 стл.3 стр.647&gt;=Ф.K3s разд.1 стл.2 стр.647</t>
  </si>
  <si>
    <t>Ф.K3s разд.1 стл.3 стр.648&gt;=Ф.K3s разд.1 стл.2 стр.648</t>
  </si>
  <si>
    <t>Ф.K3s разд.1 стл.3 стр.649&gt;=Ф.K3s разд.1 стл.2 стр.649</t>
  </si>
  <si>
    <t>Ф.K3s разд.1 стл.3 стр.650&gt;=Ф.K3s разд.1 стл.2 стр.650</t>
  </si>
  <si>
    <t>Ф.K3s разд.1 стл.3 стр.651&gt;=Ф.K3s разд.1 стл.2 стр.651</t>
  </si>
  <si>
    <t>Ф.K3s разд.1 стл.3 стр.652&gt;=Ф.K3s разд.1 стл.2 стр.652</t>
  </si>
  <si>
    <t>Ф.K3s разд.1 стл.3 стр.653&gt;=Ф.K3s разд.1 стл.2 стр.653</t>
  </si>
  <si>
    <t>Ф.K3s разд.1 стл.3 стр.654&gt;=Ф.K3s разд.1 стл.2 стр.654</t>
  </si>
  <si>
    <t>Ф.K3s разд.1 стл.3 стр.655&gt;=Ф.K3s разд.1 стл.2 стр.655</t>
  </si>
  <si>
    <t>Ф.K3s разд.1 стл.3 стр.656&gt;=Ф.K3s разд.1 стл.2 стр.656</t>
  </si>
  <si>
    <t>Ф.K3s разд.1 стл.3 стр.657&gt;=Ф.K3s разд.1 стл.2 стр.657</t>
  </si>
  <si>
    <t>Ф.K3s разд.1 стл.3 стр.658&gt;=Ф.K3s разд.1 стл.2 стр.658</t>
  </si>
  <si>
    <t>Ф.K3s разд.1 стл.3 стр.659&gt;=Ф.K3s разд.1 стл.2 стр.659</t>
  </si>
  <si>
    <t>Ф.K3s разд.1 стл.3 стр.660&gt;=Ф.K3s разд.1 стл.2 стр.660</t>
  </si>
  <si>
    <t>Ф.K3s разд.1 стл.3 стр.661&gt;=Ф.K3s разд.1 стл.2 стр.661</t>
  </si>
  <si>
    <t>Ф.K3s разд.1 стл.3 стр.662&gt;=Ф.K3s разд.1 стл.2 стр.662</t>
  </si>
  <si>
    <t>Ф.K3s разд.1 стл.3 стр.663&gt;=Ф.K3s разд.1 стл.2 стр.663</t>
  </si>
  <si>
    <t>Ф.K3s разд.1 стл.3 стр.664&gt;=Ф.K3s разд.1 стл.2 стр.664</t>
  </si>
  <si>
    <t>Ф.K3s разд.1 стл.3 стр.665&gt;=Ф.K3s разд.1 стл.2 стр.665</t>
  </si>
  <si>
    <t>Ф.K3s разд.1 стл.3 стр.666&gt;=Ф.K3s разд.1 стл.2 стр.666</t>
  </si>
  <si>
    <t>Ф.K3s разд.1 стл.3 стр.667&gt;=Ф.K3s разд.1 стл.2 стр.667</t>
  </si>
  <si>
    <t>Ф.K3s разд.1 стл.3 стр.668&gt;=Ф.K3s разд.1 стл.2 стр.668</t>
  </si>
  <si>
    <t>Ф.K3s разд.1 стл.3 стр.669&gt;=Ф.K3s разд.1 стл.2 стр.669</t>
  </si>
  <si>
    <t>Ф.K3s разд.1 стл.3 стр.670&gt;=Ф.K3s разд.1 стл.2 стр.670</t>
  </si>
  <si>
    <t>Ф.K3s разд.1 стл.3 стр.671&gt;=Ф.K3s разд.1 стл.2 стр.671</t>
  </si>
  <si>
    <t>Ф.K3s разд.1 стл.3 стр.672&gt;=Ф.K3s разд.1 стл.2 стр.672</t>
  </si>
  <si>
    <t>Ф.K3s разд.1 стл.3 стр.673&gt;=Ф.K3s разд.1 стл.2 стр.673</t>
  </si>
  <si>
    <t>Ф.K3s разд.1 стл.3 стр.674&gt;=Ф.K3s разд.1 стл.2 стр.674</t>
  </si>
  <si>
    <t>Ф.K3s разд.1 стл.3 стр.675&gt;=Ф.K3s разд.1 стл.2 стр.675</t>
  </si>
  <si>
    <t>Ф.K3s разд.1 стл.3 стр.676&gt;=Ф.K3s разд.1 стл.2 стр.676</t>
  </si>
  <si>
    <t>Ф.K3s разд.1 стл.3 стр.677&gt;=Ф.K3s разд.1 стл.2 стр.677</t>
  </si>
  <si>
    <t>Ф.K3s разд.1 стл.3 стр.678&gt;=Ф.K3s разд.1 стл.2 стр.678</t>
  </si>
  <si>
    <t>Ф.K3s разд.1 стл.3 стр.679&gt;=Ф.K3s разд.1 стл.2 стр.679</t>
  </si>
  <si>
    <t>Ф.K3s разд.1 стл.3 стр.680&gt;=Ф.K3s разд.1 стл.2 стр.680</t>
  </si>
  <si>
    <t>Ф.K3s разд.1 стл.3 стр.681&gt;=Ф.K3s разд.1 стл.2 стр.681</t>
  </si>
  <si>
    <t>Ф.K3s разд.1 стл.3 стр.682&gt;=Ф.K3s разд.1 стл.2 стр.682</t>
  </si>
  <si>
    <t>Ф.K3s разд.1 стл.3 стр.683&gt;=Ф.K3s разд.1 стл.2 стр.683</t>
  </si>
  <si>
    <t>Ф.K3s разд.1 стл.3 стр.684&gt;=Ф.K3s разд.1 стл.2 стр.684</t>
  </si>
  <si>
    <t>Ф.K3s разд.1 стл.3 стр.685&gt;=Ф.K3s разд.1 стл.2 стр.685</t>
  </si>
  <si>
    <t>Ф.K3s разд.1 стл.3 стр.686&gt;=Ф.K3s разд.1 стл.2 стр.686</t>
  </si>
  <si>
    <t>Ф.K3s разд.1 стл.3 стр.687&gt;=Ф.K3s разд.1 стл.2 стр.687</t>
  </si>
  <si>
    <t>Ф.K3s разд.1 стл.3 стр.688&gt;=Ф.K3s разд.1 стл.2 стр.688</t>
  </si>
  <si>
    <t>Ф.K3s разд.1 стл.3 стр.689&gt;=Ф.K3s разд.1 стл.2 стр.689</t>
  </si>
  <si>
    <t>Ф.K3s разд.1 стл.3 стр.690&gt;=Ф.K3s разд.1 стл.2 стр.690</t>
  </si>
  <si>
    <t>Ф.K3s разд.1 стл.3 стр.691&gt;=Ф.K3s разд.1 стл.2 стр.691</t>
  </si>
  <si>
    <t>Ф.K3s разд.1 стл.3 стр.692&gt;=Ф.K3s разд.1 стл.2 стр.692</t>
  </si>
  <si>
    <t>Ф.K3s разд.1 стл.3 стр.693&gt;=Ф.K3s разд.1 стл.2 стр.693</t>
  </si>
  <si>
    <t>Ф.K3s разд.1 стл.3 стр.694&gt;=Ф.K3s разд.1 стл.2 стр.694</t>
  </si>
  <si>
    <t>Ф.K3s разд.1 стл.3 стр.695&gt;=Ф.K3s разд.1 стл.2 стр.695</t>
  </si>
  <si>
    <t>Ф.K3s разд.1 стл.3 стр.696&gt;=Ф.K3s разд.1 стл.2 стр.696</t>
  </si>
  <si>
    <t>Ф.K3s разд.1 стл.3 стр.697&gt;=Ф.K3s разд.1 стл.2 стр.697</t>
  </si>
  <si>
    <t>Ф.K3s разд.1 стл.3 стр.698&gt;=Ф.K3s разд.1 стл.2 стр.698</t>
  </si>
  <si>
    <t>Ф.K3s разд.1 стл.3 стр.699&gt;=Ф.K3s разд.1 стл.2 стр.699</t>
  </si>
  <si>
    <t>Ф.K3s разд.1 стл.3 стр.700&gt;=Ф.K3s разд.1 стл.2 стр.700</t>
  </si>
  <si>
    <t>Ф.K3s разд.1 стл.3 стр.701&gt;=Ф.K3s разд.1 стл.2 стр.701</t>
  </si>
  <si>
    <t>Ф.K3s разд.1 стл.3 стр.702&gt;=Ф.K3s разд.1 стл.2 стр.702</t>
  </si>
  <si>
    <t>Ф.K3s разд.1 стл.3 стр.703&gt;=Ф.K3s разд.1 стл.2 стр.703</t>
  </si>
  <si>
    <t>Ф.K3s разд.1 стл.3 стр.704&gt;=Ф.K3s разд.1 стл.2 стр.704</t>
  </si>
  <si>
    <t>Ф.K3s разд.1 стл.3 стр.705&gt;=Ф.K3s разд.1 стл.2 стр.705</t>
  </si>
  <si>
    <t>Ф.K3s разд.1 стл.3 стр.706&gt;=Ф.K3s разд.1 стл.2 стр.706</t>
  </si>
  <si>
    <t>Ф.K3s разд.1 стл.3 стр.707&gt;=Ф.K3s разд.1 стл.2 стр.707</t>
  </si>
  <si>
    <t>Ф.K3s разд.1 стл.3 стр.708&gt;=Ф.K3s разд.1 стл.2 стр.708</t>
  </si>
  <si>
    <t>Ф.K3s разд.1 стл.3 стр.709&gt;=Ф.K3s разд.1 стл.2 стр.709</t>
  </si>
  <si>
    <t>Ф.K3s разд.1 стл.3 стр.710&gt;=Ф.K3s разд.1 стл.2 стр.710</t>
  </si>
  <si>
    <t>Ф.K3s разд.1 стл.3 стр.711&gt;=Ф.K3s разд.1 стл.2 стр.711</t>
  </si>
  <si>
    <t>Ф.K3s разд.1 стл.3 стр.712&gt;=Ф.K3s разд.1 стл.2 стр.712</t>
  </si>
  <si>
    <t>Ф.K3s разд.1 стл.3 стр.713&gt;=Ф.K3s разд.1 стл.2 стр.713</t>
  </si>
  <si>
    <t>Ф.K3s разд.1 стл.3 стр.714&gt;=Ф.K3s разд.1 стл.2 стр.714</t>
  </si>
  <si>
    <t>Ф.K3s разд.1 стл.3 стр.715&gt;=Ф.K3s разд.1 стл.2 стр.715</t>
  </si>
  <si>
    <t>Ф.K3s разд.1 стл.3 стр.716&gt;=Ф.K3s разд.1 стл.2 стр.716</t>
  </si>
  <si>
    <t>Ф.K3s разд.1 стл.3 стр.717&gt;=Ф.K3s разд.1 стл.2 стр.717</t>
  </si>
  <si>
    <t>Ф.K3s разд.1 стл.3 стр.718&gt;=Ф.K3s разд.1 стл.2 стр.718</t>
  </si>
  <si>
    <t>Ф.K3s разд.1 стл.3 стр.719&gt;=Ф.K3s разд.1 стл.2 стр.719</t>
  </si>
  <si>
    <t>Ф.K3s разд.1 стл.3 стр.720&gt;=Ф.K3s разд.1 стл.2 стр.720</t>
  </si>
  <si>
    <t>Ф.K3s разд.1 стл.3 стр.721&gt;=Ф.K3s разд.1 стл.2 стр.721</t>
  </si>
  <si>
    <t>Ф.K3s разд.1 стл.3 стр.722&gt;=Ф.K3s разд.1 стл.2 стр.722</t>
  </si>
  <si>
    <t>Ф.K3s разд.1 стл.3 стр.723&gt;=Ф.K3s разд.1 стл.2 стр.723</t>
  </si>
  <si>
    <t>Ф.K3s разд.1 стл.3 стр.724&gt;=Ф.K3s разд.1 стл.2 стр.724</t>
  </si>
  <si>
    <t>Ф.K3s разд.1 стл.3 стр.725&gt;=Ф.K3s разд.1 стл.2 стр.725</t>
  </si>
  <si>
    <t>Ф.K3s разд.2 стл.3 стр.1&gt;=Ф.K3s разд.2 стл.2 стр.1</t>
  </si>
  <si>
    <t>Ф.K3s разд.2 стл.3 стр.2&gt;=Ф.K3s разд.2 стл.2 стр.2</t>
  </si>
  <si>
    <t>Ф.K3s разд.2 стл.3 стр.3&gt;=Ф.K3s разд.2 стл.2 стр.3</t>
  </si>
  <si>
    <t>Ф.K3s разд.2 стл.3 стр.4&gt;=Ф.K3s разд.2 стл.2 стр.4</t>
  </si>
  <si>
    <t>Ф.K3s разд.2 стл.3 стр.5&gt;=Ф.K3s разд.2 стл.2 стр.5</t>
  </si>
  <si>
    <t>Ф.K3s разд.2 стл.3 стр.6&gt;=Ф.K3s разд.2 стл.2 стр.6</t>
  </si>
  <si>
    <t>Ф.K3s разд.2 стл.3 стр.7&gt;=Ф.K3s разд.2 стл.2 стр.7</t>
  </si>
  <si>
    <t>Ф.K3s разд.2 стл.3 стр.8&gt;=Ф.K3s разд.2 стл.2 стр.8</t>
  </si>
  <si>
    <t>Ф.K3s разд.2 стл.3 стр.9&gt;=Ф.K3s разд.2 стл.2 стр.9</t>
  </si>
  <si>
    <t>Ф.K3s разд.2 стл.3 стр.10&gt;=Ф.K3s разд.2 стл.2 стр.10</t>
  </si>
  <si>
    <t>Ф.K3s разд.2 стл.3 стр.11&gt;=Ф.K3s разд.2 стл.2 стр.11</t>
  </si>
  <si>
    <t>Ф.K3s разд.2 стл.3 стр.12&gt;=Ф.K3s разд.2 стл.2 стр.12</t>
  </si>
  <si>
    <t>Ф.K3s разд.2 стл.3 стр.13&gt;=Ф.K3s разд.2 стл.2 стр.13</t>
  </si>
  <si>
    <t>Ф.K3s разд.2 стл.3 стр.14&gt;=Ф.K3s разд.2 стл.2 стр.14</t>
  </si>
  <si>
    <t>Ф.K3s разд.2 стл.3 стр.15&gt;=Ф.K3s разд.2 стл.2 стр.15</t>
  </si>
  <si>
    <t>Ф.K3s разд.2 стл.3 стр.16&gt;=Ф.K3s разд.2 стл.2 стр.16</t>
  </si>
  <si>
    <t>Ф.K3s разд.2 стл.3 стр.17&gt;=Ф.K3s разд.2 стл.2 стр.17</t>
  </si>
  <si>
    <t>Ф.K3s разд.2 стл.3 стр.18&gt;=Ф.K3s разд.2 стл.2 стр.18</t>
  </si>
  <si>
    <t>Ф.K3s разд.2 стл.3 стр.19&gt;=Ф.K3s разд.2 стл.2 стр.19</t>
  </si>
  <si>
    <t>Ф.K3s разд.2 стл.3 стр.20&gt;=Ф.K3s разд.2 стл.2 стр.20</t>
  </si>
  <si>
    <t>Ф.K3s разд.2 стл.3 стр.21&gt;=Ф.K3s разд.2 стл.2 стр.21</t>
  </si>
  <si>
    <t>Ф.K3s разд.2 стл.3 стр.22&gt;=Ф.K3s разд.2 стл.2 стр.22</t>
  </si>
  <si>
    <t>Ф.K3s разд.2 стл.3 стр.23&gt;=Ф.K3s разд.2 стл.2 стр.23</t>
  </si>
  <si>
    <t>Ф.K3s разд.2 стл.3 стр.24&gt;=Ф.K3s разд.2 стл.2 стр.24</t>
  </si>
  <si>
    <t>Ф.K3s разд.2 стл.3 стр.25&gt;=Ф.K3s разд.2 стл.2 стр.25</t>
  </si>
  <si>
    <t>Ф.K3s разд.2 стл.3 стр.26&gt;=Ф.K3s разд.2 стл.2 стр.26</t>
  </si>
  <si>
    <t>Ф.K3s разд.2 стл.3 стр.27&gt;=Ф.K3s разд.2 стл.2 стр.27</t>
  </si>
  <si>
    <t>Ф.K3s разд.2 стл.3 стр.28&gt;=Ф.K3s разд.2 стл.2 стр.28</t>
  </si>
  <si>
    <t>Ф.K3s разд.2 стл.3 стр.29&gt;=Ф.K3s разд.2 стл.2 стр.29</t>
  </si>
  <si>
    <t>Ф.K3s разд.2 стл.3 стр.30&gt;=Ф.K3s разд.2 стл.2 стр.30</t>
  </si>
  <si>
    <t>Ф.K3s разд.2 стл.3 стр.31&gt;=Ф.K3s разд.2 стл.2 стр.31</t>
  </si>
  <si>
    <t>Ф.K3s разд.2 стл.3 стр.32&gt;=Ф.K3s разд.2 стл.2 стр.32</t>
  </si>
  <si>
    <t>Ф.K3s разд.2 стл.3 стр.33&gt;=Ф.K3s разд.2 стл.2 стр.33</t>
  </si>
  <si>
    <t>Ф.K3s разд.2 стл.3 стр.34&gt;=Ф.K3s разд.2 стл.2 стр.34</t>
  </si>
  <si>
    <t>Ф.K3s разд.2 стл.3 стр.35&gt;=Ф.K3s разд.2 стл.2 стр.35</t>
  </si>
  <si>
    <t>Ф.K3s разд.2 стл.3 стр.36&gt;=Ф.K3s разд.2 стл.2 стр.36</t>
  </si>
  <si>
    <t>Ф.K3s разд.2 стл.3 стр.37&gt;=Ф.K3s разд.2 стл.2 стр.37</t>
  </si>
  <si>
    <t>Ф.K3s разд.2 стл.3 стр.38&gt;=Ф.K3s разд.2 стл.2 стр.38</t>
  </si>
  <si>
    <t>Ф.K3s разд.2 стл.3 стр.39&gt;=Ф.K3s разд.2 стл.2 стр.39</t>
  </si>
  <si>
    <t>Ф.K3s разд.2 стл.3 стр.40&gt;=Ф.K3s разд.2 стл.2 стр.40</t>
  </si>
  <si>
    <t>Ф.K3s разд.2 стл.3 стр.41&gt;=Ф.K3s разд.2 стл.2 стр.41</t>
  </si>
  <si>
    <t>Ф.K3s разд.2 стл.3 стр.42&gt;=Ф.K3s разд.2 стл.2 стр.42</t>
  </si>
  <si>
    <t>Ф.K3s разд.2 стл.3 стр.43&gt;=Ф.K3s разд.2 стл.2 стр.43</t>
  </si>
  <si>
    <t>Ф.K3s разд.2 стл.3 стр.44&gt;=Ф.K3s разд.2 стл.2 стр.44</t>
  </si>
  <si>
    <t>Ф.K3s разд.2 стл.3 стр.45&gt;=Ф.K3s разд.2 стл.2 стр.45</t>
  </si>
  <si>
    <t>Ф.K3s разд.2 стл.3 стр.46&gt;=Ф.K3s разд.2 стл.2 стр.46</t>
  </si>
  <si>
    <t>Ф.K3s разд.1 стл.3 стр.1=Ф.K3s разд.1 стл.3 сумма стр.2-6+Ф.K3s разд.2 стл.3 стр.1+Ф.K3s разд.1 стл.3 стр.725</t>
  </si>
  <si>
    <t>Ф.K3s разд.1 стл.1 стр.608=Ф.K3s разд.1 стл.1 сумма стр.609-622</t>
  </si>
  <si>
    <t>Ф.K3s разд.1 стл.1 стр.576=Ф.K3s разд.1 стл.1 сумма стр.577-607</t>
  </si>
  <si>
    <t>Ф.K3s разд.1 стл.1 стр.526=Ф.K3s разд.1 стл.1 сумма стр.527-575+Ф.K3s разд.1 стл.1 стр.663+Ф.K3s разд.1 стл.1 стр.719</t>
  </si>
  <si>
    <t>Ф.K3s разд.1 стл.1 стр.497=Ф.K3s разд.1 стл.1 сумма стр.498-525+Ф.K3s разд.1 стл.1 сумма стр.642-662</t>
  </si>
  <si>
    <t>Ф.K3s разд.1 стл.1 стр.476=Ф.K3s разд.1 стл.1 сумма стр.477-496</t>
  </si>
  <si>
    <t>Ф.K3s разд.1 стл.1 стр.469=Ф.K3s разд.1 стл.1 сумма стр.470-475+Ф.K3s разд.1 стл.1 сумма стр.710-718</t>
  </si>
  <si>
    <t>Ф.K3s разд.1 стл.1 стр.444=Ф.K3s разд.1 стл.1 сумма стр.445-468+Ф.K3s разд.1 стл.1 сумма стр.639-641+Ф.K3s разд.1 стл.1 сумма стр.708-709</t>
  </si>
  <si>
    <t>Ф.K3s разд.1 стл.1 стр.407=Ф.K3s разд.1 стл.1 сумма стр.408-443+Ф.K3s разд.1 стл.1 сумма стр.637-638</t>
  </si>
  <si>
    <t>Ф.K3s разд.1 стл.1 стр.355=Ф.K3s разд.1 стл.1 сумма стр.356-406+Ф.K3s разд.1 стл.1 стр.636+Ф.K3s разд.1 стл.1 сумма стр.697-707</t>
  </si>
  <si>
    <t>Ф.K3s разд.1 стл.1 стр.277=Ф.K3s разд.1 стл.1 сумма стр.278-354+Ф.K3s разд.1 стл.1 стр.635+Ф.K3s разд.1 стл.1 сумма стр.691-696</t>
  </si>
  <si>
    <t>Ф.K3s разд.1 стл.1 стр.266=Ф.K3s разд.1 стл.1 сумма стр.267-276+Ф.K3s разд.1 стл.1 сумма стр.631-634</t>
  </si>
  <si>
    <t>Ф.K3s разд.1 стл.1 стр.180=Ф.K3s разд.1 стл.1 сумма стр.181-263+Ф.K3s разд.1 стл.1 сумма стр.625-630+Ф.K3s разд.1 стл.1 сумма стр.683-690</t>
  </si>
  <si>
    <t>Ф.K3s разд.1 стл.1 стр.54=Ф.K3s разд.1 стл.1 сумма стр.55-73</t>
  </si>
  <si>
    <t>Ф.K3s разд.1 стл.2 стр.6&lt;=Ф.K3s разд.1 стл.2 стр.608</t>
  </si>
  <si>
    <t>Ф.K3s разд.1 стл.2 стр.5&lt;=Ф.K3s разд.1 стл.2 стр.476+Ф.K3s разд.1 стл.2 стр.497+Ф.K3s разд.1 стл.2 стр.526+Ф.K3s разд.1 стл.2 стр.576</t>
  </si>
  <si>
    <t>Ф.K3s разд.1 стл.2 стр.4&lt;=Ф.K3s разд.1 стл.2 стр.277+Ф.K3s разд.1 стл.2 стр.355+Ф.K3s разд.1 стл.2 стр.407+Ф.K3s разд.1 стл.2 стр.444+Ф.K3s разд.1 стл.2 стр.469</t>
  </si>
  <si>
    <t>Ф.K3s разд.1 стл.2 стр.3&lt;=Ф.K3s разд.1 стл.2 стр.144+Ф.K3s разд.1 стл.2 стр.180+Ф.K3s разд.1 стл.2 стр.266</t>
  </si>
  <si>
    <t>Ф.K3s разд.1 стл.2 стр.2&lt;=Ф.K3s разд.1 стл.2 стр.7+Ф.K3s разд.1 стл.2 стр.54+Ф.K3s разд.1 стл.2 стр.74+Ф.K3s разд.1 стл.2 стр.92+Ф.K3s разд.1 стл.2 стр.127</t>
  </si>
  <si>
    <t>Ф.K3s разд.1 стл.3 стр.6=Ф.K3s разд.1 стл.3 стр.608</t>
  </si>
  <si>
    <t>Ф.K3s разд.1 стл.3 стр.5=Ф.K3s разд.1 стл.3 стр.476+Ф.K3s разд.1 стл.3 стр.497+Ф.K3s разд.1 стл.3 стр.526+Ф.K3s разд.1 стл.3 стр.576</t>
  </si>
  <si>
    <t>Ф.K3s разд.1 стл.3 стр.4=Ф.K3s разд.1 стл.3 стр.277+Ф.K3s разд.1 стл.3 стр.355+Ф.K3s разд.1 стл.3 стр.407+Ф.K3s разд.1 стл.3 стр.444+Ф.K3s разд.1 стл.3 стр.469</t>
  </si>
  <si>
    <t>Ф.K3s разд.1 стл.3 стр.3=Ф.K3s разд.1 стл.3 стр.144+Ф.K3s разд.1 стл.3 стр.180+Ф.K3s разд.1 стл.3 стр.266</t>
  </si>
  <si>
    <t>Ф.K3s разд.1 стл.3 стр.2=Ф.K3s разд.1 стл.3 стр.7+Ф.K3s разд.1 стл.3 стр.54+Ф.K3s разд.1 стл.3 стр.74+Ф.K3s разд.1 стл.3 стр.92+Ф.K3s разд.1 стл.3 стр.127</t>
  </si>
  <si>
    <t>Ф.K3s разд.1 стл.2 стр.1&lt;=Ф.K3s разд.1 стл.2 сумма стр.2-6+Ф.K3s разд.2 стл.2 стр.1+Ф.K3s разд.1 стл.2 стр.725</t>
  </si>
  <si>
    <t>Ф.K3s разд.1 стл.1 стр.135=0</t>
  </si>
  <si>
    <t>Ф.K3s разд.1 стл.1 стр.136=0</t>
  </si>
  <si>
    <t>Ф.K3s разд.1 стл.1 стр.137=0</t>
  </si>
  <si>
    <t>Ф.K3s разд.1 стл.2 стр.135=0</t>
  </si>
  <si>
    <t>Ф.K3s разд.1 стл.2 стр.136=0</t>
  </si>
  <si>
    <t>Ф.K3s разд.1 стл.2 стр.137=0</t>
  </si>
  <si>
    <t>Ф.K3s разд.1 стл.3 стр.135=0</t>
  </si>
  <si>
    <t>Ф.K3s разд.1 стл.3 стр.136=0</t>
  </si>
  <si>
    <t>Ф.K3s разд.1 стл.3 стр.137=0</t>
  </si>
  <si>
    <t>Ф.K3s разд.1 стл.1 стр.190=0</t>
  </si>
  <si>
    <t>Ф.K3s разд.1 стл.2 стр.190=0</t>
  </si>
  <si>
    <t>Ф.K3s разд.1 стл.3 стр.190=0</t>
  </si>
  <si>
    <t>Ф.K3s разд.1 стл.1 стр.198=0</t>
  </si>
  <si>
    <t>Ф.K3s разд.1 стл.2 стр.198=0</t>
  </si>
  <si>
    <t>Ф.K3s разд.1 стл.3 стр.198=0</t>
  </si>
  <si>
    <t>Ф.K3s разд.1 стл.1 стр.305=0</t>
  </si>
  <si>
    <t>Ф.K3s разд.1 стл.2 стр.305=0</t>
  </si>
  <si>
    <t>Ф.K3s разд.1 стл.3 стр.305=0</t>
  </si>
  <si>
    <t>Ф.K3s разд.1 стл.1 стр.36=0</t>
  </si>
  <si>
    <t>Ф.K3s разд.1 стл.1 стр.37=0</t>
  </si>
  <si>
    <t>Ф.K3s разд.1 стл.2 стр.36=0</t>
  </si>
  <si>
    <t>Ф.K3s разд.1 стл.2 стр.37=0</t>
  </si>
  <si>
    <t>Ф.K3s разд.1 стл.3 стр.36=0</t>
  </si>
  <si>
    <t>Ф.K3s разд.1 стл.3 стр.37=0</t>
  </si>
  <si>
    <t>Ф.K3s разд.1 стл.1 стр.454=0</t>
  </si>
  <si>
    <t>Ф.K3s разд.1 стл.2 стр.454=0</t>
  </si>
  <si>
    <t>Ф.K3s разд.1 стл.3 стр.454=0</t>
  </si>
  <si>
    <t>Ф.K3s разд.1 стл.1 стр.264=0</t>
  </si>
  <si>
    <t>Ф.K3s разд.1 стл.1 стр.265=0</t>
  </si>
  <si>
    <t>Ф.K3s разд.1 стл.2 стр.264=0</t>
  </si>
  <si>
    <t>Ф.K3s разд.1 стл.2 стр.265=0</t>
  </si>
  <si>
    <t>Ф.K3s разд.1 стл.3 стр.264=0</t>
  </si>
  <si>
    <t>Ф.K3s разд.1 стл.3 стр.265=0</t>
  </si>
  <si>
    <t>Ф.K3s разд.1 стл.1 стр.215=0</t>
  </si>
  <si>
    <t>Ф.K3s разд.1 стл.2 стр.215=0</t>
  </si>
  <si>
    <t>Ф.K3s разд.1 стл.3 стр.215=0</t>
  </si>
  <si>
    <t>Ф.K3s разд.1 стл.1 стр.179=0</t>
  </si>
  <si>
    <t>Ф.K3s разд.1 стл.2 стр.179=0</t>
  </si>
  <si>
    <t>Ф.K3s разд.1 стл.3 стр.179=0</t>
  </si>
  <si>
    <t>Ф.K3s разд.1 стл.1 стр.49=0</t>
  </si>
  <si>
    <t>Ф.K3s разд.1 стл.2 стр.49=0</t>
  </si>
  <si>
    <t>Ф.K3s разд.1 стл.3 стр.49=0</t>
  </si>
  <si>
    <t>Ф.K3s разд.1 стл.1 стр.623=0</t>
  </si>
  <si>
    <t>Ф.K3s разд.1 стл.2 стр.623=0</t>
  </si>
  <si>
    <t>Ф.K3s разд.1 стл.3 стр.623=0</t>
  </si>
  <si>
    <t>Ф.K3s разд.2 стл.1 стр.1=0</t>
  </si>
  <si>
    <t>Ф.K3s разд.2 стл.1 стр.2=0</t>
  </si>
  <si>
    <t>Ф.K3s разд.2 стл.1 стр.3=0</t>
  </si>
  <si>
    <t>Ф.K3s разд.2 стл.1 стр.4=0</t>
  </si>
  <si>
    <t>Ф.K3s разд.2 стл.1 стр.5=0</t>
  </si>
  <si>
    <t>Ф.K3s разд.2 стл.1 стр.6=0</t>
  </si>
  <si>
    <t>Ф.K3s разд.2 стл.1 стр.7=0</t>
  </si>
  <si>
    <t>Ф.K3s разд.2 стл.1 стр.8=0</t>
  </si>
  <si>
    <t>Ф.K3s разд.2 стл.1 стр.9=0</t>
  </si>
  <si>
    <t>Ф.K3s разд.2 стл.1 стр.10=0</t>
  </si>
  <si>
    <t>Ф.K3s разд.2 стл.1 стр.11=0</t>
  </si>
  <si>
    <t>Ф.K3s разд.2 стл.1 стр.12=0</t>
  </si>
  <si>
    <t>Ф.K3s разд.2 стл.1 стр.13=0</t>
  </si>
  <si>
    <t>Ф.K3s разд.2 стл.1 стр.14=0</t>
  </si>
  <si>
    <t>Ф.K3s разд.2 стл.1 стр.15=0</t>
  </si>
  <si>
    <t>Ф.K3s разд.2 стл.1 стр.16=0</t>
  </si>
  <si>
    <t>Ф.K3s разд.2 стл.1 стр.17=0</t>
  </si>
  <si>
    <t>Ф.K3s разд.2 стл.1 стр.18=0</t>
  </si>
  <si>
    <t>Ф.K3s разд.2 стл.1 стр.19=0</t>
  </si>
  <si>
    <t>Ф.K3s разд.2 стл.1 стр.20=0</t>
  </si>
  <si>
    <t>Ф.K3s разд.2 стл.1 стр.21=0</t>
  </si>
  <si>
    <t>Ф.K3s разд.2 стл.1 стр.22=0</t>
  </si>
  <si>
    <t>Ф.K3s разд.2 стл.1 стр.23=0</t>
  </si>
  <si>
    <t>Ф.K3s разд.2 стл.1 стр.24=0</t>
  </si>
  <si>
    <t>Ф.K3s разд.2 стл.1 стр.25=0</t>
  </si>
  <si>
    <t>Ф.K3s разд.2 стл.1 стр.26=0</t>
  </si>
  <si>
    <t>Ф.K3s разд.2 стл.1 стр.27=0</t>
  </si>
  <si>
    <t>Ф.K3s разд.2 стл.1 стр.28=0</t>
  </si>
  <si>
    <t>Ф.K3s разд.2 стл.1 стр.29=0</t>
  </si>
  <si>
    <t>Ф.K3s разд.2 стл.1 стр.30=0</t>
  </si>
  <si>
    <t>Ф.K3s разд.2 стл.1 стр.31=0</t>
  </si>
  <si>
    <t>Ф.K3s разд.2 стл.1 стр.32=0</t>
  </si>
  <si>
    <t>Ф.K3s разд.2 стл.1 стр.33=0</t>
  </si>
  <si>
    <t>Ф.K3s разд.2 стл.1 стр.34=0</t>
  </si>
  <si>
    <t>Ф.K3s разд.2 стл.1 стр.35=0</t>
  </si>
  <si>
    <t>Ф.K3s разд.2 стл.1 стр.36=0</t>
  </si>
  <si>
    <t>Ф.K3s разд.2 стл.1 стр.37=0</t>
  </si>
  <si>
    <t>Ф.K3s разд.2 стл.1 стр.38=0</t>
  </si>
  <si>
    <t>Ф.K3s разд.2 стл.1 стр.39=0</t>
  </si>
  <si>
    <t>Ф.K3s разд.2 стл.1 стр.40=0</t>
  </si>
  <si>
    <t>Ф.K3s разд.2 стл.1 стр.41=0</t>
  </si>
  <si>
    <t>Ф.K3s разд.2 стл.1 стр.42=0</t>
  </si>
  <si>
    <t>Ф.K3s разд.2 стл.1 стр.43=0</t>
  </si>
  <si>
    <t>Ф.K3s разд.2 стл.1 стр.44=0</t>
  </si>
  <si>
    <t>Ф.K3s разд.2 стл.1 стр.45=0</t>
  </si>
  <si>
    <t>Ф.K3s разд.2 стл.1 стр.46=0</t>
  </si>
  <si>
    <t>Ф.K3s разд.2 стл.2 стр.1=0</t>
  </si>
  <si>
    <t>Ф.K3s разд.2 стл.2 стр.2=0</t>
  </si>
  <si>
    <t>Ф.K3s разд.2 стл.2 стр.3=0</t>
  </si>
  <si>
    <t>Ф.K3s разд.2 стл.2 стр.4=0</t>
  </si>
  <si>
    <t>Ф.K3s разд.2 стл.2 стр.5=0</t>
  </si>
  <si>
    <t>Ф.K3s разд.2 стл.2 стр.6=0</t>
  </si>
  <si>
    <t>Ф.K3s разд.2 стл.2 стр.7=0</t>
  </si>
  <si>
    <t>Ф.K3s разд.2 стл.2 стр.8=0</t>
  </si>
  <si>
    <t>Ф.K3s разд.2 стл.2 стр.9=0</t>
  </si>
  <si>
    <t>Ф.K3s разд.2 стл.2 стр.10=0</t>
  </si>
  <si>
    <t>Ф.K3s разд.2 стл.2 стр.11=0</t>
  </si>
  <si>
    <t>Ф.K3s разд.2 стл.2 стр.12=0</t>
  </si>
  <si>
    <t>Ф.K3s разд.2 стл.2 стр.13=0</t>
  </si>
  <si>
    <t>Ф.K3s разд.2 стл.2 стр.14=0</t>
  </si>
  <si>
    <t>Ф.K3s разд.2 стл.2 стр.15=0</t>
  </si>
  <si>
    <t>Ф.K3s разд.2 стл.2 стр.16=0</t>
  </si>
  <si>
    <t>Ф.K3s разд.2 стл.2 стр.17=0</t>
  </si>
  <si>
    <t>Ф.K3s разд.2 стл.2 стр.18=0</t>
  </si>
  <si>
    <t>Ф.K3s разд.2 стл.2 стр.19=0</t>
  </si>
  <si>
    <t>Ф.K3s разд.2 стл.2 стр.20=0</t>
  </si>
  <si>
    <t>Ф.K3s разд.2 стл.2 стр.21=0</t>
  </si>
  <si>
    <t>Ф.K3s разд.2 стл.2 стр.22=0</t>
  </si>
  <si>
    <t>Ф.K3s разд.2 стл.2 стр.23=0</t>
  </si>
  <si>
    <t>Ф.K3s разд.2 стл.2 стр.24=0</t>
  </si>
  <si>
    <t>Ф.K3s разд.2 стл.2 стр.25=0</t>
  </si>
  <si>
    <t>Ф.K3s разд.2 стл.2 стр.26=0</t>
  </si>
  <si>
    <t>Ф.K3s разд.2 стл.2 стр.27=0</t>
  </si>
  <si>
    <t>Ф.K3s разд.2 стл.2 стр.28=0</t>
  </si>
  <si>
    <t>Ф.K3s разд.2 стл.2 стр.29=0</t>
  </si>
  <si>
    <t>Ф.K3s разд.2 стл.2 стр.30=0</t>
  </si>
  <si>
    <t>Ф.K3s разд.2 стл.2 стр.31=0</t>
  </si>
  <si>
    <t>Ф.K3s разд.2 стл.2 стр.32=0</t>
  </si>
  <si>
    <t>Ф.K3s разд.2 стл.2 стр.33=0</t>
  </si>
  <si>
    <t>Ф.K3s разд.2 стл.2 стр.34=0</t>
  </si>
  <si>
    <t>Ф.K3s разд.2 стл.2 стр.35=0</t>
  </si>
  <si>
    <t>Ф.K3s разд.2 стл.2 стр.36=0</t>
  </si>
  <si>
    <t>Ф.K3s разд.2 стл.2 стр.37=0</t>
  </si>
  <si>
    <t>Ф.K3s разд.2 стл.2 стр.38=0</t>
  </si>
  <si>
    <t>Ф.K3s разд.2 стл.2 стр.39=0</t>
  </si>
  <si>
    <t>Ф.K3s разд.2 стл.2 стр.40=0</t>
  </si>
  <si>
    <t>Ф.K3s разд.2 стл.2 стр.41=0</t>
  </si>
  <si>
    <t>Ф.K3s разд.2 стл.2 стр.42=0</t>
  </si>
  <si>
    <t>Ф.K3s разд.2 стл.2 стр.43=0</t>
  </si>
  <si>
    <t>Ф.K3s разд.2 стл.2 стр.44=0</t>
  </si>
  <si>
    <t>Ф.K3s разд.2 стл.2 стр.45=0</t>
  </si>
  <si>
    <t>Ф.K3s разд.2 стл.2 стр.46=0</t>
  </si>
  <si>
    <t>Ф.K3s разд.2 стл.3 стр.1=0</t>
  </si>
  <si>
    <t>Ф.K3s разд.2 стл.3 стр.2=0</t>
  </si>
  <si>
    <t>Ф.K3s разд.2 стл.3 стр.3=0</t>
  </si>
  <si>
    <t>Ф.K3s разд.2 стл.3 стр.4=0</t>
  </si>
  <si>
    <t>Ф.K3s разд.2 стл.3 стр.5=0</t>
  </si>
  <si>
    <t>Ф.K3s разд.2 стл.3 стр.6=0</t>
  </si>
  <si>
    <t>Ф.K3s разд.2 стл.3 стр.7=0</t>
  </si>
  <si>
    <t>Ф.K3s разд.2 стл.3 стр.8=0</t>
  </si>
  <si>
    <t>Ф.K3s разд.2 стл.3 стр.9=0</t>
  </si>
  <si>
    <t>Ф.K3s разд.2 стл.3 стр.10=0</t>
  </si>
  <si>
    <t>Ф.K3s разд.2 стл.3 стр.11=0</t>
  </si>
  <si>
    <t>Ф.K3s разд.2 стл.3 стр.12=0</t>
  </si>
  <si>
    <t>Ф.K3s разд.2 стл.3 стр.13=0</t>
  </si>
  <si>
    <t>Ф.K3s разд.2 стл.3 стр.14=0</t>
  </si>
  <si>
    <t>Ф.K3s разд.2 стл.3 стр.15=0</t>
  </si>
  <si>
    <t>Ф.K3s разд.2 стл.3 стр.16=0</t>
  </si>
  <si>
    <t>Ф.K3s разд.2 стл.3 стр.17=0</t>
  </si>
  <si>
    <t>Ф.K3s разд.2 стл.3 стр.18=0</t>
  </si>
  <si>
    <t>Ф.K3s разд.2 стл.3 стр.19=0</t>
  </si>
  <si>
    <t>Ф.K3s разд.2 стл.3 стр.20=0</t>
  </si>
  <si>
    <t>Ф.K3s разд.2 стл.3 стр.21=0</t>
  </si>
  <si>
    <t>Ф.K3s разд.2 стл.3 стр.22=0</t>
  </si>
  <si>
    <t>Ф.K3s разд.2 стл.3 стр.23=0</t>
  </si>
  <si>
    <t>Ф.K3s разд.2 стл.3 стр.24=0</t>
  </si>
  <si>
    <t>Ф.K3s разд.2 стл.3 стр.25=0</t>
  </si>
  <si>
    <t>Ф.K3s разд.2 стл.3 стр.26=0</t>
  </si>
  <si>
    <t>Ф.K3s разд.2 стл.3 стр.27=0</t>
  </si>
  <si>
    <t>Ф.K3s разд.2 стл.3 стр.28=0</t>
  </si>
  <si>
    <t>Ф.K3s разд.2 стл.3 стр.29=0</t>
  </si>
  <si>
    <t>Ф.K3s разд.2 стл.3 стр.30=0</t>
  </si>
  <si>
    <t>Ф.K3s разд.2 стл.3 стр.31=0</t>
  </si>
  <si>
    <t>Ф.K3s разд.2 стл.3 стр.32=0</t>
  </si>
  <si>
    <t>Ф.K3s разд.2 стл.3 стр.33=0</t>
  </si>
  <si>
    <t>Ф.K3s разд.2 стл.3 стр.34=0</t>
  </si>
  <si>
    <t>Ф.K3s разд.2 стл.3 стр.35=0</t>
  </si>
  <si>
    <t>Ф.K3s разд.2 стл.3 стр.36=0</t>
  </si>
  <si>
    <t>Ф.K3s разд.2 стл.3 стр.37=0</t>
  </si>
  <si>
    <t>Ф.K3s разд.2 стл.3 стр.38=0</t>
  </si>
  <si>
    <t>Ф.K3s разд.2 стл.3 стр.39=0</t>
  </si>
  <si>
    <t>Ф.K3s разд.2 стл.3 стр.40=0</t>
  </si>
  <si>
    <t>Ф.K3s разд.2 стл.3 стр.41=0</t>
  </si>
  <si>
    <t>Ф.K3s разд.2 стл.3 стр.42=0</t>
  </si>
  <si>
    <t>Ф.K3s разд.2 стл.3 стр.43=0</t>
  </si>
  <si>
    <t>Ф.K3s разд.2 стл.3 стр.44=0</t>
  </si>
  <si>
    <t>Ф.K3s разд.2 стл.3 стр.45=0</t>
  </si>
  <si>
    <t>Ф.K3s разд.2 стл.3 стр.46=0</t>
  </si>
  <si>
    <t>Суд областного звена</t>
  </si>
  <si>
    <t>Утверждена                                                                                 приказом Судебного департамента                                           при Верховном Суде Российской Федерации
от 10 июня 2011 г. № 115                                                                                   с изм. от 22 июня 2012 г. № 127</t>
  </si>
  <si>
    <t>Отчетный период     : 1-е полугодие 2012 года, 2-е полугодие 2012 года</t>
  </si>
  <si>
    <t>Судебные организации:  '0000 Ульяновский областной суд'</t>
  </si>
  <si>
    <t>Дата формирования   : 2013-01-18 15:06</t>
  </si>
  <si>
    <t>Регионы:  '73 Ульяновская область'</t>
  </si>
  <si>
    <t>Тип судебного органа:  '2 Суд субъекта РФ (Верховный/краевой/областной)'</t>
  </si>
  <si>
    <t>Ф.K3s разд.1 стл.3 стр.51&gt;=Ф.K3s разд.1 стл.2 стр.51</t>
  </si>
  <si>
    <t>Ф.K3s разд.1 стл.3 стр.52&gt;=Ф.K3s разд.1 стл.2 стр.52</t>
  </si>
  <si>
    <t>Ф.K3s разд.1 стл.3 стр.53&gt;=Ф.K3s разд.1 стл.2 стр.53</t>
  </si>
  <si>
    <t>Ф.K3s разд.1 стл.3 стр.54&gt;=Ф.K3s разд.1 стл.2 стр.54</t>
  </si>
  <si>
    <t>Ф.K3s разд.1 стл.3 стр.55&gt;=Ф.K3s разд.1 стл.2 стр.55</t>
  </si>
  <si>
    <t>Ф.K3s разд.1 стл.3 стр.56&gt;=Ф.K3s разд.1 стл.2 стр.56</t>
  </si>
  <si>
    <t>Ф.K3s разд.1 стл.3 стр.57&gt;=Ф.K3s разд.1 стл.2 стр.57</t>
  </si>
  <si>
    <t>Ф.K3s разд.1 стл.3 стр.58&gt;=Ф.K3s разд.1 стл.2 стр.58</t>
  </si>
  <si>
    <t>Ф.K3s разд.1 стл.3 стр.59&gt;=Ф.K3s разд.1 стл.2 стр.59</t>
  </si>
  <si>
    <t>Ф.K3s разд.1 стл.3 стр.60&gt;=Ф.K3s разд.1 стл.2 стр.60</t>
  </si>
  <si>
    <t>Ф.K3s разд.1 стл.3 стр.61&gt;=Ф.K3s разд.1 стл.2 стр.61</t>
  </si>
  <si>
    <t>Ф.K3s разд.1 стл.3 стр.62&gt;=Ф.K3s разд.1 стл.2 стр.62</t>
  </si>
  <si>
    <t>Ф.K3s разд.1 стл.3 стр.63&gt;=Ф.K3s разд.1 стл.2 стр.63</t>
  </si>
  <si>
    <t>Ф.K3s разд.1 стл.3 стр.64&gt;=Ф.K3s разд.1 стл.2 стр.64</t>
  </si>
  <si>
    <t>Ф.K3s разд.1 стл.3 стр.65&gt;=Ф.K3s разд.1 стл.2 стр.65</t>
  </si>
  <si>
    <t>Ф.K3s разд.1 стл.3 стр.66&gt;=Ф.K3s разд.1 стл.2 стр.66</t>
  </si>
  <si>
    <t>Ф.K3s разд.1 стл.3 стр.67&gt;=Ф.K3s разд.1 стл.2 стр.67</t>
  </si>
  <si>
    <t>Ф.K3s разд.1 стл.3 стр.68&gt;=Ф.K3s разд.1 стл.2 стр.68</t>
  </si>
  <si>
    <t>Ф.K3s разд.1 стл.3 стр.69&gt;=Ф.K3s разд.1 стл.2 стр.69</t>
  </si>
  <si>
    <t>Ф.K3s разд.1 стл.3 стр.70&gt;=Ф.K3s разд.1 стл.2 стр.70</t>
  </si>
  <si>
    <t>Ф.K3s разд.1 стл.3 стр.71&gt;=Ф.K3s разд.1 стл.2 стр.71</t>
  </si>
  <si>
    <t>Ф.K3s разд.1 стл.3 стр.72&gt;=Ф.K3s разд.1 стл.2 стр.72</t>
  </si>
  <si>
    <t>Ф.K3s разд.1 стл.3 стр.73&gt;=Ф.K3s разд.1 стл.2 стр.73</t>
  </si>
  <si>
    <t>Ф.K3s разд.1 стл.3 стр.74&gt;=Ф.K3s разд.1 стл.2 стр.74</t>
  </si>
  <si>
    <t>Ф.K3s разд.1 стл.3 стр.75&gt;=Ф.K3s разд.1 стл.2 стр.75</t>
  </si>
  <si>
    <t>Ф.K3s разд.1 стл.3 стр.76&gt;=Ф.K3s разд.1 стл.2 стр.76</t>
  </si>
  <si>
    <t>Ф.K3s разд.1 стл.3 стр.77&gt;=Ф.K3s разд.1 стл.2 стр.77</t>
  </si>
  <si>
    <t>Ф.K3s разд.1 стл.3 стр.78&gt;=Ф.K3s разд.1 стл.2 стр.78</t>
  </si>
  <si>
    <t>Ф.K3s разд.1 стл.3 стр.79&gt;=Ф.K3s разд.1 стл.2 стр.79</t>
  </si>
  <si>
    <t>Ф.K3s разд.1 стл.3 стр.80&gt;=Ф.K3s разд.1 стл.2 стр.80</t>
  </si>
  <si>
    <t>Ф.K3s разд.1 стл.3 стр.81&gt;=Ф.K3s разд.1 стл.2 стр.81</t>
  </si>
  <si>
    <t>Ф.K3s разд.1 стл.3 стр.82&gt;=Ф.K3s разд.1 стл.2 стр.82</t>
  </si>
  <si>
    <t>Ф.K3s разд.1 стл.3 стр.83&gt;=Ф.K3s разд.1 стл.2 стр.83</t>
  </si>
  <si>
    <t>Ф.K3s разд.1 стл.3 стр.84&gt;=Ф.K3s разд.1 стл.2 стр.84</t>
  </si>
  <si>
    <t>Ф.K3s разд.1 стл.3 стр.85&gt;=Ф.K3s разд.1 стл.2 стр.85</t>
  </si>
  <si>
    <t>Ф.K3s разд.1 стл.3 стр.86&gt;=Ф.K3s разд.1 стл.2 стр.86</t>
  </si>
  <si>
    <t>Ф.K3s разд.1 стл.3 стр.87&gt;=Ф.K3s разд.1 стл.2 стр.87</t>
  </si>
  <si>
    <t>Ф.K3s разд.1 стл.3 стр.88&gt;=Ф.K3s разд.1 стл.2 стр.88</t>
  </si>
  <si>
    <t>Ф.K3s разд.1 стл.3 стр.89&gt;=Ф.K3s разд.1 стл.2 стр.89</t>
  </si>
  <si>
    <t>Ф.K3s разд.1 стл.3 стр.90&gt;=Ф.K3s разд.1 стл.2 стр.90</t>
  </si>
  <si>
    <t>Ф.K3s разд.1 стл.3 стр.91&gt;=Ф.K3s разд.1 стл.2 стр.91</t>
  </si>
  <si>
    <t>Ф.K3s разд.1 стл.3 стр.92&gt;=Ф.K3s разд.1 стл.2 стр.92</t>
  </si>
  <si>
    <t>Ф.K3s разд.1 стл.3 стр.93&gt;=Ф.K3s разд.1 стл.2 стр.93</t>
  </si>
  <si>
    <t>Ф.K3s разд.1 стл.3 стр.94&gt;=Ф.K3s разд.1 стл.2 стр.94</t>
  </si>
  <si>
    <t>Ф.K3s разд.1 стл.3 стр.95&gt;=Ф.K3s разд.1 стл.2 стр.95</t>
  </si>
  <si>
    <t>Ф.K3s разд.1 стл.3 стр.96&gt;=Ф.K3s разд.1 стл.2 стр.96</t>
  </si>
  <si>
    <t>Ф.K3s разд.1 стл.3 стр.97&gt;=Ф.K3s разд.1 стл.2 стр.97</t>
  </si>
  <si>
    <t>Ф.K3s разд.1 стл.3 стр.98&gt;=Ф.K3s разд.1 стл.2 стр.98</t>
  </si>
  <si>
    <t>Ф.K3s разд.1 стл.3 стр.99&gt;=Ф.K3s разд.1 стл.2 стр.99</t>
  </si>
  <si>
    <t>Ф.K3s разд.1 стл.3 стр.100&gt;=Ф.K3s разд.1 стл.2 стр.100</t>
  </si>
  <si>
    <t>Ф.K3s разд.1 стл.3 стр.101&gt;=Ф.K3s разд.1 стл.2 стр.101</t>
  </si>
  <si>
    <t>Ф.K3s разд.1 стл.3 стр.102&gt;=Ф.K3s разд.1 стл.2 стр.102</t>
  </si>
  <si>
    <t>Ф.K3s разд.1 стл.3 стр.103&gt;=Ф.K3s разд.1 стл.2 стр.103</t>
  </si>
  <si>
    <t>Ф.K3s разд.1 стл.3 стр.104&gt;=Ф.K3s разд.1 стл.2 стр.104</t>
  </si>
  <si>
    <t>Ф.K3s разд.1 стл.3 стр.105&gt;=Ф.K3s разд.1 стл.2 стр.105</t>
  </si>
  <si>
    <t>Ф.K3s разд.1 стл.3 стр.106&gt;=Ф.K3s разд.1 стл.2 стр.106</t>
  </si>
  <si>
    <t>Ф.K3s разд.1 стл.3 стр.107&gt;=Ф.K3s разд.1 стл.2 стр.107</t>
  </si>
  <si>
    <t>Ф.K3s разд.1 стл.3 стр.108&gt;=Ф.K3s разд.1 стл.2 стр.108</t>
  </si>
  <si>
    <t>Ф.K3s разд.1 стл.3 стр.109&gt;=Ф.K3s разд.1 стл.2 стр.109</t>
  </si>
  <si>
    <t>Ф.K3s разд.1 стл.3 стр.110&gt;=Ф.K3s разд.1 стл.2 стр.110</t>
  </si>
  <si>
    <t>Ф.K3s разд.1 стл.3 стр.111&gt;=Ф.K3s разд.1 стл.2 стр.111</t>
  </si>
  <si>
    <t>Ф.K3s разд.1 стл.3 стр.112&gt;=Ф.K3s разд.1 стл.2 стр.112</t>
  </si>
  <si>
    <t>Ф.K3s разд.1 стл.3 стр.113&gt;=Ф.K3s разд.1 стл.2 стр.113</t>
  </si>
  <si>
    <t>Ф.K3s разд.1 стл.3 стр.114&gt;=Ф.K3s разд.1 стл.2 стр.114</t>
  </si>
  <si>
    <t>Ф.K3s разд.1 стл.3 стр.115&gt;=Ф.K3s разд.1 стл.2 стр.115</t>
  </si>
  <si>
    <t>Ф.K3s разд.1 стл.3 стр.116&gt;=Ф.K3s разд.1 стл.2 стр.116</t>
  </si>
  <si>
    <t>Ф.K3s разд.1 стл.3 стр.117&gt;=Ф.K3s разд.1 стл.2 стр.117</t>
  </si>
  <si>
    <t>Ф.K3s разд.1 стл.3 стр.118&gt;=Ф.K3s разд.1 стл.2 стр.118</t>
  </si>
  <si>
    <t>Ф.K3s разд.1 стл.3 стр.119&gt;=Ф.K3s разд.1 стл.2 стр.119</t>
  </si>
  <si>
    <t>Ф.K3s разд.1 стл.3 стр.120&gt;=Ф.K3s разд.1 стл.2 стр.120</t>
  </si>
  <si>
    <t>Ф.K3s разд.1 стл.3 стр.121&gt;=Ф.K3s разд.1 стл.2 стр.121</t>
  </si>
  <si>
    <t>Ф.K3s разд.1 стл.3 стр.122&gt;=Ф.K3s разд.1 стл.2 стр.122</t>
  </si>
  <si>
    <t>Ф.K3s разд.1 стл.3 стр.123&gt;=Ф.K3s разд.1 стл.2 стр.123</t>
  </si>
  <si>
    <t>Ф.K3s разд.1 стл.3 стр.124&gt;=Ф.K3s разд.1 стл.2 стр.124</t>
  </si>
  <si>
    <t>Ф.K3s разд.1 стл.3 стр.125&gt;=Ф.K3s разд.1 стл.2 стр.125</t>
  </si>
  <si>
    <t>Ф.K3s разд.1 стл.3 стр.126&gt;=Ф.K3s разд.1 стл.2 стр.126</t>
  </si>
  <si>
    <t>Ф.K3s разд.1 стл.3 стр.127&gt;=Ф.K3s разд.1 стл.2 стр.127</t>
  </si>
  <si>
    <t>Ф.K3s разд.1 стл.3 стр.128&gt;=Ф.K3s разд.1 стл.2 стр.128</t>
  </si>
  <si>
    <t>Ф.K3s разд.1 стл.3 стр.129&gt;=Ф.K3s разд.1 стл.2 стр.129</t>
  </si>
  <si>
    <t>Ф.K3s разд.1 стл.3 стр.130&gt;=Ф.K3s разд.1 стл.2 стр.130</t>
  </si>
  <si>
    <t>Ф.K3s разд.1 стл.3 стр.131&gt;=Ф.K3s разд.1 стл.2 стр.131</t>
  </si>
  <si>
    <t>Ф.K3s разд.1 стл.3 стр.132&gt;=Ф.K3s разд.1 стл.2 стр.132</t>
  </si>
  <si>
    <t>Ф.K3s разд.1 стл.3 стр.133&gt;=Ф.K3s разд.1 стл.2 стр.133</t>
  </si>
  <si>
    <t>Ф.K3s разд.1 стл.3 стр.134&gt;=Ф.K3s разд.1 стл.2 стр.134</t>
  </si>
  <si>
    <t>Ф.K3s разд.1 стл.3 стр.135&gt;=Ф.K3s разд.1 стл.2 стр.135</t>
  </si>
  <si>
    <t>Ф.K3s разд.1 стл.3 стр.136&gt;=Ф.K3s разд.1 стл.2 стр.136</t>
  </si>
  <si>
    <t>Ф.K3s разд.1 стл.3 стр.137&gt;=Ф.K3s разд.1 стл.2 стр.137</t>
  </si>
  <si>
    <t>Ф.K3s разд.1 стл.3 стр.138&gt;=Ф.K3s разд.1 стл.2 стр.138</t>
  </si>
  <si>
    <t>Ф.K3s разд.1 стл.3 стр.139&gt;=Ф.K3s разд.1 стл.2 стр.139</t>
  </si>
  <si>
    <t>Ф.K3s разд.1 стл.3 стр.140&gt;=Ф.K3s разд.1 стл.2 стр.140</t>
  </si>
  <si>
    <t>Ф.K3s разд.1 стл.3 стр.141&gt;=Ф.K3s разд.1 стл.2 стр.141</t>
  </si>
  <si>
    <t>Ф.K3s разд.1 стл.3 стр.142&gt;=Ф.K3s разд.1 стл.2 стр.142</t>
  </si>
  <si>
    <t>Ф.K3s разд.1 стл.3 стр.143&gt;=Ф.K3s разд.1 стл.2 стр.143</t>
  </si>
  <si>
    <t>Ф.K3s разд.1 стл.3 стр.144&gt;=Ф.K3s разд.1 стл.2 стр.144</t>
  </si>
  <si>
    <t>Ф.K3s разд.1 стл.3 стр.145&gt;=Ф.K3s разд.1 стл.2 стр.145</t>
  </si>
  <si>
    <t>Ф.K3s разд.1 стл.3 стр.146&gt;=Ф.K3s разд.1 стл.2 стр.146</t>
  </si>
  <si>
    <t>Ф.K3s разд.1 стл.3 стр.147&gt;=Ф.K3s разд.1 стл.2 стр.147</t>
  </si>
  <si>
    <t>Ф.K3s разд.1 стл.3 стр.148&gt;=Ф.K3s разд.1 стл.2 стр.148</t>
  </si>
  <si>
    <t>Ф.K3s разд.1 стл.3 стр.149&gt;=Ф.K3s разд.1 стл.2 стр.149</t>
  </si>
  <si>
    <t>Ф.K3s разд.1 стл.3 стр.150&gt;=Ф.K3s разд.1 стл.2 стр.150</t>
  </si>
  <si>
    <t>Ф.K3s разд.1 стл.3 стр.151&gt;=Ф.K3s разд.1 стл.2 стр.151</t>
  </si>
  <si>
    <t>Ф.K3s разд.1 стл.3 стр.152&gt;=Ф.K3s разд.1 стл.2 стр.152</t>
  </si>
  <si>
    <t>Ф.K3s разд.1 стл.3 стр.153&gt;=Ф.K3s разд.1 стл.2 стр.153</t>
  </si>
  <si>
    <t>Ф.K3s разд.1 стл.3 стр.154&gt;=Ф.K3s разд.1 стл.2 стр.154</t>
  </si>
  <si>
    <t>Ф.K3s разд.1 стл.3 стр.155&gt;=Ф.K3s разд.1 стл.2 стр.155</t>
  </si>
  <si>
    <t>Ф.K3s разд.1 стл.3 стр.156&gt;=Ф.K3s разд.1 стл.2 стр.156</t>
  </si>
  <si>
    <t>Ф.K3s разд.1 стл.3 стр.157&gt;=Ф.K3s разд.1 стл.2 стр.157</t>
  </si>
  <si>
    <t>Ф.K3s разд.1 стл.3 стр.158&gt;=Ф.K3s разд.1 стл.2 стр.158</t>
  </si>
  <si>
    <t>Ф.K3s разд.1 стл.3 стр.159&gt;=Ф.K3s разд.1 стл.2 стр.159</t>
  </si>
  <si>
    <t>Ф.K3s разд.1 стл.3 стр.160&gt;=Ф.K3s разд.1 стл.2 стр.160</t>
  </si>
  <si>
    <t>Ф.K3s разд.1 стл.3 стр.161&gt;=Ф.K3s разд.1 стл.2 стр.161</t>
  </si>
  <si>
    <t>Ф.K3s разд.1 стл.3 стр.162&gt;=Ф.K3s разд.1 стл.2 стр.162</t>
  </si>
  <si>
    <t>Ф.K3s разд.1 стл.3 стр.163&gt;=Ф.K3s разд.1 стл.2 стр.163</t>
  </si>
  <si>
    <t>Ф.K3s разд.1 стл.3 стр.164&gt;=Ф.K3s разд.1 стл.2 стр.164</t>
  </si>
  <si>
    <t>Ф.K3s разд.1 стл.3 стр.165&gt;=Ф.K3s разд.1 стл.2 стр.165</t>
  </si>
  <si>
    <t>Ф.K3s разд.1 стл.3 стр.166&gt;=Ф.K3s разд.1 стл.2 стр.166</t>
  </si>
  <si>
    <t>Ф.K3s разд.1 стл.3 стр.167&gt;=Ф.K3s разд.1 стл.2 стр.167</t>
  </si>
  <si>
    <t>Ф.K3s разд.1 стл.3 стр.168&gt;=Ф.K3s разд.1 стл.2 стр.168</t>
  </si>
  <si>
    <t>Ф.K3s разд.1 стл.3 стр.169&gt;=Ф.K3s разд.1 стл.2 стр.169</t>
  </si>
  <si>
    <t>Ф.K3s разд.1 стл.3 стр.170&gt;=Ф.K3s разд.1 стл.2 стр.170</t>
  </si>
  <si>
    <t>Ф.K3s разд.1 стл.3 стр.171&gt;=Ф.K3s разд.1 стл.2 стр.171</t>
  </si>
  <si>
    <t>Ф.K3s разд.1 стл.3 стр.172&gt;=Ф.K3s разд.1 стл.2 стр.172</t>
  </si>
  <si>
    <t>Ф.K3s разд.1 стл.3 стр.173&gt;=Ф.K3s разд.1 стл.2 стр.173</t>
  </si>
  <si>
    <t>Ф.K3s разд.1 стл.3 стр.174&gt;=Ф.K3s разд.1 стл.2 стр.174</t>
  </si>
  <si>
    <t>Ф.K3s разд.1 стл.3 стр.175&gt;=Ф.K3s разд.1 стл.2 стр.175</t>
  </si>
  <si>
    <t>Ф.K3s разд.1 стл.3 стр.176&gt;=Ф.K3s разд.1 стл.2 стр.176</t>
  </si>
  <si>
    <t>Ф.K3s разд.1 стл.3 стр.177&gt;=Ф.K3s разд.1 стл.2 стр.177</t>
  </si>
  <si>
    <t>Ф.K3s разд.1 стл.3 стр.178&gt;=Ф.K3s разд.1 стл.2 стр.178</t>
  </si>
  <si>
    <t>Ф.K3s разд.1 стл.3 стр.179&gt;=Ф.K3s разд.1 стл.2 стр.179</t>
  </si>
  <si>
    <t>Ф.K3s разд.1 стл.3 стр.180&gt;=Ф.K3s разд.1 стл.2 стр.180</t>
  </si>
  <si>
    <t>Ф.K3s разд.1 стл.3 стр.181&gt;=Ф.K3s разд.1 стл.2 стр.181</t>
  </si>
  <si>
    <t>Ф.K3s разд.1 стл.3 стр.182&gt;=Ф.K3s разд.1 стл.2 стр.182</t>
  </si>
  <si>
    <t>Ф.K3s разд.1 стл.3 стр.183&gt;=Ф.K3s разд.1 стл.2 стр.183</t>
  </si>
  <si>
    <t>Ф.K3s разд.1 стл.3 стр.184&gt;=Ф.K3s разд.1 стл.2 стр.184</t>
  </si>
  <si>
    <t>Ф.K3s разд.1 стл.3 стр.185&gt;=Ф.K3s разд.1 стл.2 стр.185</t>
  </si>
  <si>
    <t>Ф.K3s разд.1 стл.3 стр.186&gt;=Ф.K3s разд.1 стл.2 стр.186</t>
  </si>
  <si>
    <t>Ф.K3s разд.1 стл.3 стр.187&gt;=Ф.K3s разд.1 стл.2 стр.187</t>
  </si>
  <si>
    <t>Ф.K3s разд.1 стл.3 стр.188&gt;=Ф.K3s разд.1 стл.2 стр.188</t>
  </si>
  <si>
    <t>Ф.K3s разд.1 стл.3 стр.189&gt;=Ф.K3s разд.1 стл.2 стр.189</t>
  </si>
  <si>
    <t>Ф.K3s разд.1 стл.3 стр.190&gt;=Ф.K3s разд.1 стл.2 стр.190</t>
  </si>
  <si>
    <t>Ф.K3s разд.1 стл.3 стр.191&gt;=Ф.K3s разд.1 стл.2 стр.191</t>
  </si>
  <si>
    <t>Ф.K3s разд.1 стл.3 стр.192&gt;=Ф.K3s разд.1 стл.2 стр.192</t>
  </si>
  <si>
    <t>Ф.K3s разд.1 стл.3 стр.193&gt;=Ф.K3s разд.1 стл.2 стр.193</t>
  </si>
  <si>
    <t>Ф.K3s разд.1 стл.3 стр.194&gt;=Ф.K3s разд.1 стл.2 стр.194</t>
  </si>
  <si>
    <t>Ф.K3s разд.1 стл.3 стр.195&gt;=Ф.K3s разд.1 стл.2 стр.195</t>
  </si>
  <si>
    <t>Ф.K3s разд.1 стл.3 стр.196&gt;=Ф.K3s разд.1 стл.2 стр.196</t>
  </si>
  <si>
    <t>Ф.K3s разд.1 стл.3 стр.197&gt;=Ф.K3s разд.1 стл.2 стр.197</t>
  </si>
  <si>
    <t>Ф.K3s разд.1 стл.3 стр.198&gt;=Ф.K3s разд.1 стл.2 стр.198</t>
  </si>
  <si>
    <t>Ф.K3s разд.1 стл.3 стр.199&gt;=Ф.K3s разд.1 стл.2 стр.199</t>
  </si>
  <si>
    <t>Ф.K3s разд.1 стл.3 стр.200&gt;=Ф.K3s разд.1 стл.2 стр.200</t>
  </si>
  <si>
    <t>Ф.K3s разд.1 стл.3 стр.201&gt;=Ф.K3s разд.1 стл.2 стр.201</t>
  </si>
  <si>
    <t>Ф.K3s разд.1 стл.3 стр.202&gt;=Ф.K3s разд.1 стл.2 стр.202</t>
  </si>
  <si>
    <t>Ф.K3s разд.1 стл.3 стр.203&gt;=Ф.K3s разд.1 стл.2 стр.203</t>
  </si>
  <si>
    <t>Ф.K3s разд.1 стл.3 стр.204&gt;=Ф.K3s разд.1 стл.2 стр.204</t>
  </si>
  <si>
    <t>Ф.K3s разд.1 стл.3 стр.205&gt;=Ф.K3s разд.1 стл.2 стр.205</t>
  </si>
  <si>
    <t>Ф.K3s разд.1 стл.3 стр.206&gt;=Ф.K3s разд.1 стл.2 стр.206</t>
  </si>
  <si>
    <t>Ф.K3s разд.1 стл.3 стр.207&gt;=Ф.K3s разд.1 стл.2 стр.207</t>
  </si>
  <si>
    <t>Ф.K3s разд.1 стл.3 стр.208&gt;=Ф.K3s разд.1 стл.2 стр.208</t>
  </si>
  <si>
    <t>Ф.K3s разд.1 стл.3 стр.209&gt;=Ф.K3s разд.1 стл.2 стр.209</t>
  </si>
  <si>
    <t>Ф.K3s разд.1 стл.3 стр.210&gt;=Ф.K3s разд.1 стл.2 стр.210</t>
  </si>
  <si>
    <t>Ф.K3s разд.1 стл.3 стр.211&gt;=Ф.K3s разд.1 стл.2 стр.211</t>
  </si>
  <si>
    <t>Ф.K3s разд.1 стл.3 стр.212&gt;=Ф.K3s разд.1 стл.2 стр.212</t>
  </si>
  <si>
    <t>Ф.K3s разд.1 стл.3 стр.213&gt;=Ф.K3s разд.1 стл.2 стр.213</t>
  </si>
  <si>
    <t>Ф.K3s разд.1 стл.3 стр.214&gt;=Ф.K3s разд.1 стл.2 стр.214</t>
  </si>
  <si>
    <t>Ф.K3s разд.1 стл.3 стр.215&gt;=Ф.K3s разд.1 стл.2 стр.215</t>
  </si>
  <si>
    <t>Ф.K3s разд.1 стл.3 стр.216&gt;=Ф.K3s разд.1 стл.2 стр.216</t>
  </si>
  <si>
    <t>Ф.K3s разд.1 стл.3 стр.217&gt;=Ф.K3s разд.1 стл.2 стр.217</t>
  </si>
  <si>
    <t>Ф.K3s разд.1 стл.3 стр.218&gt;=Ф.K3s разд.1 стл.2 стр.218</t>
  </si>
  <si>
    <t>Ф.K3s разд.1 стл.3 стр.219&gt;=Ф.K3s разд.1 стл.2 стр.219</t>
  </si>
  <si>
    <t>Ф.K3s разд.1 стл.3 стр.220&gt;=Ф.K3s разд.1 стл.2 стр.220</t>
  </si>
  <si>
    <t>Ф.K3s разд.1 стл.3 стр.221&gt;=Ф.K3s разд.1 стл.2 стр.221</t>
  </si>
  <si>
    <t>Ф.K3s разд.1 стл.3 стр.222&gt;=Ф.K3s разд.1 стл.2 стр.222</t>
  </si>
  <si>
    <t>Ф.K3s разд.1 стл.3 стр.223&gt;=Ф.K3s разд.1 стл.2 стр.223</t>
  </si>
  <si>
    <t>Ф.K3s разд.1 стл.3 стр.224&gt;=Ф.K3s разд.1 стл.2 стр.224</t>
  </si>
  <si>
    <t>Ф.K3s разд.1 стл.3 стр.225&gt;=Ф.K3s разд.1 стл.2 стр.225</t>
  </si>
  <si>
    <t>Ф.K3s разд.1 стл.3 стр.226&gt;=Ф.K3s разд.1 стл.2 стр.226</t>
  </si>
  <si>
    <t>Ф.K3s разд.1 стл.3 стр.227&gt;=Ф.K3s разд.1 стл.2 стр.227</t>
  </si>
  <si>
    <t>Ф.K3s разд.1 стл.3 стр.228&gt;=Ф.K3s разд.1 стл.2 стр.228</t>
  </si>
  <si>
    <t>Ф.K3s разд.1 стл.3 стр.229&gt;=Ф.K3s разд.1 стл.2 стр.229</t>
  </si>
  <si>
    <t>Ф.K3s разд.1 стл.3 стр.230&gt;=Ф.K3s разд.1 стл.2 стр.230</t>
  </si>
  <si>
    <t>Ф.K3s разд.1 стл.3 стр.231&gt;=Ф.K3s разд.1 стл.2 стр.231</t>
  </si>
  <si>
    <t>Ф.K3s разд.1 стл.3 стр.232&gt;=Ф.K3s разд.1 стл.2 стр.232</t>
  </si>
  <si>
    <t>Ф.K3s разд.1 стл.3 стр.233&gt;=Ф.K3s разд.1 стл.2 стр.233</t>
  </si>
  <si>
    <t>Ф.K3s разд.1 стл.3 стр.234&gt;=Ф.K3s разд.1 стл.2 стр.234</t>
  </si>
  <si>
    <t>Ф.K3s разд.1 стл.3 стр.235&gt;=Ф.K3s разд.1 стл.2 стр.235</t>
  </si>
  <si>
    <t>Ф.K3s разд.1 стл.3 стр.236&gt;=Ф.K3s разд.1 стл.2 стр.236</t>
  </si>
  <si>
    <t>Ф.K3s разд.1 стл.3 стр.237&gt;=Ф.K3s разд.1 стл.2 стр.237</t>
  </si>
  <si>
    <t>Ф.K3s разд.1 стл.3 стр.238&gt;=Ф.K3s разд.1 стл.2 стр.238</t>
  </si>
  <si>
    <t>Ф.K3s разд.1 стл.3 стр.239&gt;=Ф.K3s разд.1 стл.2 стр.239</t>
  </si>
  <si>
    <t>Ф.K3s разд.1 стл.3 стр.240&gt;=Ф.K3s разд.1 стл.2 стр.240</t>
  </si>
  <si>
    <t>Ф.K3s разд.1 стл.3 стр.241&gt;=Ф.K3s разд.1 стл.2 стр.241</t>
  </si>
  <si>
    <t>Ф.K3s разд.1 стл.3 стр.242&gt;=Ф.K3s разд.1 стл.2 стр.242</t>
  </si>
  <si>
    <t>Ф.K3s разд.1 стл.3 стр.243&gt;=Ф.K3s разд.1 стл.2 стр.243</t>
  </si>
  <si>
    <t>Ф.K3s разд.1 стл.3 стр.244&gt;=Ф.K3s разд.1 стл.2 стр.244</t>
  </si>
  <si>
    <t>Ф.K3s разд.1 стл.3 стр.245&gt;=Ф.K3s разд.1 стл.2 стр.245</t>
  </si>
  <si>
    <t>Ф.K3s разд.1 стл.3 стр.246&gt;=Ф.K3s разд.1 стл.2 стр.246</t>
  </si>
  <si>
    <t>Ф.K3s разд.1 стл.3 стр.247&gt;=Ф.K3s разд.1 стл.2 стр.247</t>
  </si>
  <si>
    <t>Ф.K3s разд.1 стл.3 стр.248&gt;=Ф.K3s разд.1 стл.2 стр.248</t>
  </si>
  <si>
    <t>Ф.K3s разд.1 стл.3 стр.249&gt;=Ф.K3s разд.1 стл.2 стр.249</t>
  </si>
  <si>
    <t>Ф.K3s разд.1 стл.3 стр.250&gt;=Ф.K3s разд.1 стл.2 стр.250</t>
  </si>
  <si>
    <t>Ф.K3s разд.1 стл.3 стр.251&gt;=Ф.K3s разд.1 стл.2 стр.251</t>
  </si>
  <si>
    <t>Ф.K3s разд.1 стл.3 стр.252&gt;=Ф.K3s разд.1 стл.2 стр.252</t>
  </si>
  <si>
    <t>Ф.K3s разд.1 стл.3 стр.253&gt;=Ф.K3s разд.1 стл.2 стр.253</t>
  </si>
  <si>
    <t>Ф.K3s разд.1 стл.3 стр.254&gt;=Ф.K3s разд.1 стл.2 стр.254</t>
  </si>
  <si>
    <t>Ф.K3s разд.1 стл.3 стр.255&gt;=Ф.K3s разд.1 стл.2 стр.255</t>
  </si>
  <si>
    <t>Ф.K3s разд.1 стл.3 стр.256&gt;=Ф.K3s разд.1 стл.2 стр.256</t>
  </si>
  <si>
    <t>Ф.K3s разд.1 стл.3 стр.257&gt;=Ф.K3s разд.1 стл.2 стр.257</t>
  </si>
  <si>
    <t>Ф.K3s разд.1 стл.3 стр.258&gt;=Ф.K3s разд.1 стл.2 стр.258</t>
  </si>
  <si>
    <t>Ф.K3s разд.1 стл.3 стр.259&gt;=Ф.K3s разд.1 стл.2 стр.259</t>
  </si>
  <si>
    <t>Ф.K3s разд.1 стл.3 стр.260&gt;=Ф.K3s разд.1 стл.2 стр.260</t>
  </si>
  <si>
    <t>Ф.K3s разд.1 стл.3 стр.261&gt;=Ф.K3s разд.1 стл.2 стр.261</t>
  </si>
  <si>
    <t>Ф.K3s разд.1 стл.3 стр.262&gt;=Ф.K3s разд.1 стл.2 стр.262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</si>
</sst>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69">
    <font>
      <sz val="10"/>
      <name val="Arial"/>
      <family val="0"/>
    </font>
    <font>
      <sz val="10"/>
      <color indexed="9"/>
      <name val="Arial"/>
      <family val="2"/>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b/>
      <sz val="8"/>
      <color indexed="17"/>
      <name val="Times New Roman"/>
      <family val="1"/>
    </font>
    <font>
      <b/>
      <sz val="8"/>
      <color indexed="10"/>
      <name val="Times New Roman"/>
      <family val="1"/>
    </font>
    <font>
      <b/>
      <sz val="10"/>
      <color indexed="17"/>
      <name val="Times New Roman"/>
      <family val="1"/>
    </font>
    <font>
      <sz val="6"/>
      <name val="Times New Roman"/>
      <family val="1"/>
    </font>
    <font>
      <sz val="12"/>
      <name val="Times New Roman"/>
      <family val="1"/>
    </font>
    <font>
      <sz val="12"/>
      <color indexed="9"/>
      <name val="Arial"/>
      <family val="2"/>
    </font>
    <font>
      <b/>
      <sz val="14"/>
      <name val="Arial"/>
      <family val="2"/>
    </font>
    <font>
      <u val="single"/>
      <sz val="10"/>
      <color indexed="36"/>
      <name val="Arial"/>
      <family val="2"/>
    </font>
    <font>
      <u val="single"/>
      <sz val="10"/>
      <color indexed="12"/>
      <name val="Arial"/>
      <family val="2"/>
    </font>
    <font>
      <b/>
      <sz val="10"/>
      <color indexed="10"/>
      <name val="Arial"/>
      <family val="2"/>
    </font>
    <font>
      <sz val="10"/>
      <name val="Arial Cyr"/>
      <family val="0"/>
    </font>
    <font>
      <b/>
      <sz val="14"/>
      <name val="Times New Roman"/>
      <family val="1"/>
    </font>
    <font>
      <b/>
      <sz val="12"/>
      <name val="Times New Roman"/>
      <family val="1"/>
    </font>
    <font>
      <b/>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0"/>
      <color indexed="8"/>
      <name val="Times New Roman CYR"/>
      <family val="1"/>
    </font>
    <font>
      <b/>
      <sz val="14"/>
      <color indexed="8"/>
      <name val="Times New Roman"/>
      <family val="1"/>
    </font>
    <font>
      <b/>
      <sz val="9"/>
      <color indexed="8"/>
      <name val="Times New Roman"/>
      <family val="1"/>
    </font>
    <font>
      <b/>
      <sz val="11"/>
      <color indexed="8"/>
      <name val="Times New Roman CYR"/>
      <family val="1"/>
    </font>
    <font>
      <sz val="10"/>
      <color indexed="8"/>
      <name val="Times New Roman CYR"/>
      <family val="1"/>
    </font>
    <font>
      <sz val="10"/>
      <color indexed="8"/>
      <name val="Arial"/>
      <family val="2"/>
    </font>
    <font>
      <b/>
      <sz val="16"/>
      <color indexed="8"/>
      <name val="Times New Roman"/>
      <family val="1"/>
    </font>
    <font>
      <sz val="11"/>
      <color indexed="8"/>
      <name val="Times New Roman CYR"/>
      <family val="0"/>
    </font>
    <font>
      <u val="single"/>
      <sz val="11"/>
      <color indexed="8"/>
      <name val="Times New Roman CYR"/>
      <family val="0"/>
    </font>
    <font>
      <sz val="12"/>
      <color indexed="8"/>
      <name val="Times New Roman"/>
      <family val="1"/>
    </font>
    <font>
      <b/>
      <sz val="11"/>
      <color indexed="12"/>
      <name val="Times New Roman"/>
      <family val="1"/>
    </font>
    <font>
      <b/>
      <sz val="8"/>
      <color indexed="12"/>
      <name val="Times New Roman"/>
      <family val="1"/>
    </font>
    <font>
      <sz val="8"/>
      <color indexed="12"/>
      <name val="Times New Roman"/>
      <family val="1"/>
    </font>
    <font>
      <sz val="10"/>
      <color indexed="12"/>
      <name val="Arial"/>
      <family val="2"/>
    </font>
    <font>
      <sz val="8"/>
      <color indexed="8"/>
      <name val="Times New Roman"/>
      <family val="1"/>
    </font>
    <font>
      <b/>
      <sz val="11"/>
      <name val="Times New Roman CYR"/>
      <family val="1"/>
    </font>
    <font>
      <b/>
      <sz val="12"/>
      <name val="Times New Roman CYR"/>
      <family val="1"/>
    </font>
    <font>
      <b/>
      <sz val="10"/>
      <name val="Times New Roman CYR"/>
      <family val="1"/>
    </font>
    <font>
      <b/>
      <sz val="8"/>
      <name val="Times New Roman CYR"/>
      <family val="1"/>
    </font>
    <font>
      <b/>
      <sz val="11"/>
      <name val="Times New Roman"/>
      <family val="1"/>
    </font>
    <font>
      <sz val="10"/>
      <name val="Times New Roman CYR"/>
      <family val="1"/>
    </font>
    <font>
      <b/>
      <sz val="16"/>
      <name val="Times New Roman CYR"/>
      <family val="1"/>
    </font>
    <font>
      <b/>
      <sz val="9"/>
      <name val="Times New Roman CYR"/>
      <family val="0"/>
    </font>
    <font>
      <u val="single"/>
      <sz val="10"/>
      <name val="Times New Roman CYR"/>
      <family val="0"/>
    </font>
    <font>
      <sz val="12"/>
      <name val="Arial"/>
      <family val="2"/>
    </font>
    <font>
      <b/>
      <sz val="10"/>
      <color indexed="10"/>
      <name val="Times New Roman"/>
      <family val="1"/>
    </font>
    <font>
      <b/>
      <sz val="10"/>
      <color indexed="5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0"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15"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220">
    <xf numFmtId="0" fontId="0" fillId="0" borderId="0" xfId="0"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3" fillId="0" borderId="0" xfId="0" applyFont="1" applyFill="1" applyAlignment="1" applyProtection="1">
      <alignment shrinkToFit="1"/>
      <protection/>
    </xf>
    <xf numFmtId="0" fontId="6" fillId="0" borderId="0" xfId="0" applyFont="1" applyAlignment="1" applyProtection="1">
      <alignment/>
      <protection/>
    </xf>
    <xf numFmtId="0" fontId="7" fillId="0" borderId="0" xfId="0" applyFont="1" applyAlignment="1" applyProtection="1">
      <alignment/>
      <protection/>
    </xf>
    <xf numFmtId="14" fontId="6" fillId="0" borderId="0" xfId="0" applyNumberFormat="1" applyFont="1" applyAlignment="1" applyProtection="1">
      <alignment/>
      <protection/>
    </xf>
    <xf numFmtId="0" fontId="20" fillId="0" borderId="12" xfId="0" applyFont="1" applyBorder="1" applyAlignment="1">
      <alignment/>
    </xf>
    <xf numFmtId="0" fontId="20" fillId="0" borderId="13" xfId="0" applyFont="1" applyBorder="1" applyAlignment="1">
      <alignment horizontal="center"/>
    </xf>
    <xf numFmtId="0" fontId="6" fillId="0" borderId="0" xfId="0" applyFont="1" applyAlignment="1">
      <alignment/>
    </xf>
    <xf numFmtId="0" fontId="20" fillId="0" borderId="12" xfId="0" applyFont="1" applyBorder="1" applyAlignment="1">
      <alignment horizontal="left"/>
    </xf>
    <xf numFmtId="0" fontId="20"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xf>
    <xf numFmtId="0" fontId="6" fillId="0" borderId="0" xfId="0" applyFont="1" applyAlignment="1">
      <alignment horizontal="right"/>
    </xf>
    <xf numFmtId="0" fontId="22" fillId="0" borderId="0" xfId="55" applyFont="1" applyBorder="1" applyAlignment="1">
      <alignment horizontal="left" vertical="center" wrapText="1"/>
      <protection/>
    </xf>
    <xf numFmtId="0" fontId="22" fillId="0" borderId="0" xfId="55" applyFont="1" applyBorder="1" applyAlignment="1">
      <alignment horizontal="center" vertical="center" wrapText="1"/>
      <protection/>
    </xf>
    <xf numFmtId="0" fontId="23" fillId="0" borderId="0" xfId="55" applyFont="1" applyBorder="1" applyAlignment="1">
      <alignment horizontal="center" vertical="center" wrapText="1"/>
      <protection/>
    </xf>
    <xf numFmtId="0" fontId="24" fillId="0" borderId="0" xfId="55" applyFont="1" applyBorder="1" applyAlignment="1">
      <alignment wrapText="1"/>
      <protection/>
    </xf>
    <xf numFmtId="0" fontId="24" fillId="0" borderId="0" xfId="55" applyFont="1" applyBorder="1" applyAlignment="1">
      <alignment vertical="center" wrapText="1"/>
      <protection/>
    </xf>
    <xf numFmtId="0" fontId="21" fillId="0" borderId="0" xfId="55" applyFont="1" applyBorder="1" applyAlignment="1">
      <alignment vertical="center" wrapText="1"/>
      <protection/>
    </xf>
    <xf numFmtId="0" fontId="24" fillId="0" borderId="0" xfId="33" applyFont="1" applyAlignment="1">
      <alignment vertical="center" wrapText="1"/>
      <protection/>
    </xf>
    <xf numFmtId="0" fontId="24" fillId="0" borderId="0" xfId="33" applyFont="1" applyAlignment="1">
      <alignment horizontal="center" vertical="center" wrapText="1"/>
      <protection/>
    </xf>
    <xf numFmtId="3" fontId="26" fillId="20" borderId="17" xfId="55" applyNumberFormat="1" applyFont="1" applyFill="1" applyBorder="1" applyAlignment="1">
      <alignment horizontal="right" vertical="center" wrapText="1"/>
      <protection/>
    </xf>
    <xf numFmtId="0" fontId="28" fillId="0" borderId="17" xfId="55" applyFont="1" applyFill="1" applyBorder="1" applyAlignment="1">
      <alignment horizontal="center" vertical="center" wrapText="1"/>
      <protection/>
    </xf>
    <xf numFmtId="0" fontId="6" fillId="0" borderId="0" xfId="0" applyFont="1" applyAlignment="1">
      <alignment horizontal="center" vertical="center"/>
    </xf>
    <xf numFmtId="0" fontId="6" fillId="0" borderId="0" xfId="0" applyFont="1" applyAlignment="1">
      <alignment horizontal="left" vertical="top" wrapText="1"/>
    </xf>
    <xf numFmtId="0" fontId="28" fillId="0" borderId="0" xfId="55" applyFont="1" applyBorder="1" applyAlignment="1">
      <alignment horizontal="left" vertical="center" wrapText="1"/>
      <protection/>
    </xf>
    <xf numFmtId="0" fontId="28" fillId="0" borderId="0" xfId="55" applyFont="1" applyBorder="1" applyAlignment="1">
      <alignment horizontal="center" vertical="center" wrapText="1"/>
      <protection/>
    </xf>
    <xf numFmtId="0" fontId="25" fillId="0" borderId="0" xfId="55" applyFont="1" applyBorder="1" applyAlignment="1">
      <alignment horizontal="center" vertical="center" wrapText="1"/>
      <protection/>
    </xf>
    <xf numFmtId="0" fontId="29" fillId="0" borderId="0" xfId="55" applyFont="1" applyBorder="1" applyAlignment="1">
      <alignment vertical="center" wrapText="1"/>
      <protection/>
    </xf>
    <xf numFmtId="0" fontId="30" fillId="0" borderId="0" xfId="33" applyFont="1" applyAlignment="1">
      <alignment vertical="center" wrapText="1"/>
      <protection/>
    </xf>
    <xf numFmtId="1" fontId="22" fillId="0" borderId="17" xfId="33" applyNumberFormat="1" applyFont="1" applyBorder="1" applyAlignment="1">
      <alignment horizontal="center" vertical="center" wrapText="1"/>
      <protection/>
    </xf>
    <xf numFmtId="0" fontId="28" fillId="0" borderId="18" xfId="55" applyFont="1" applyBorder="1" applyAlignment="1">
      <alignment horizontal="center" vertical="center" wrapText="1"/>
      <protection/>
    </xf>
    <xf numFmtId="0" fontId="22" fillId="0" borderId="17" xfId="33" applyNumberFormat="1" applyFont="1" applyBorder="1" applyAlignment="1">
      <alignment horizontal="center" vertical="center" wrapText="1"/>
      <protection/>
    </xf>
    <xf numFmtId="1" fontId="22" fillId="0" borderId="19" xfId="33" applyNumberFormat="1" applyFont="1" applyBorder="1" applyAlignment="1">
      <alignment horizontal="left" vertical="center" wrapText="1"/>
      <protection/>
    </xf>
    <xf numFmtId="0" fontId="22" fillId="0" borderId="19" xfId="33" applyNumberFormat="1" applyFont="1" applyBorder="1" applyAlignment="1">
      <alignment horizontal="center" vertical="center" wrapText="1"/>
      <protection/>
    </xf>
    <xf numFmtId="3" fontId="26" fillId="20" borderId="20" xfId="55" applyNumberFormat="1" applyFont="1" applyFill="1" applyBorder="1" applyAlignment="1">
      <alignment horizontal="right" vertical="center" wrapText="1"/>
      <protection/>
    </xf>
    <xf numFmtId="3" fontId="26" fillId="20" borderId="17" xfId="33" applyNumberFormat="1" applyFont="1" applyFill="1" applyBorder="1" applyAlignment="1">
      <alignment horizontal="right" vertical="center" wrapText="1"/>
      <protection/>
    </xf>
    <xf numFmtId="1" fontId="22" fillId="0" borderId="17" xfId="33" applyNumberFormat="1" applyFont="1" applyBorder="1" applyAlignment="1">
      <alignment horizontal="left" vertical="center" wrapText="1"/>
      <protection/>
    </xf>
    <xf numFmtId="3" fontId="26" fillId="20" borderId="21" xfId="55" applyNumberFormat="1" applyFont="1" applyFill="1" applyBorder="1" applyAlignment="1">
      <alignment horizontal="right" vertical="center" wrapText="1"/>
      <protection/>
    </xf>
    <xf numFmtId="1" fontId="22" fillId="0" borderId="19" xfId="33" applyNumberFormat="1" applyFont="1" applyBorder="1" applyAlignment="1">
      <alignment horizontal="center" vertical="center" wrapText="1"/>
      <protection/>
    </xf>
    <xf numFmtId="3" fontId="26" fillId="20" borderId="22" xfId="55" applyNumberFormat="1" applyFont="1" applyFill="1" applyBorder="1" applyAlignment="1">
      <alignment horizontal="right" vertical="center" wrapText="1"/>
      <protection/>
    </xf>
    <xf numFmtId="0" fontId="22" fillId="0" borderId="0" xfId="56" applyFont="1" applyFill="1" applyBorder="1">
      <alignment/>
      <protection/>
    </xf>
    <xf numFmtId="0" fontId="22" fillId="0" borderId="0" xfId="56" applyFont="1" applyFill="1" applyBorder="1" applyAlignment="1">
      <alignment horizontal="left"/>
      <protection/>
    </xf>
    <xf numFmtId="0" fontId="22" fillId="0" borderId="0" xfId="56" applyFont="1" applyFill="1" applyBorder="1" applyAlignment="1">
      <alignment horizontal="left" wrapText="1"/>
      <protection/>
    </xf>
    <xf numFmtId="0" fontId="34" fillId="0" borderId="23" xfId="56" applyFont="1" applyFill="1" applyBorder="1" applyAlignment="1">
      <alignment horizontal="left" vertical="top"/>
      <protection/>
    </xf>
    <xf numFmtId="0" fontId="30" fillId="0" borderId="0" xfId="33" applyFont="1" applyAlignment="1">
      <alignment horizontal="center" vertical="center" wrapText="1"/>
      <protection/>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0" fontId="2" fillId="0" borderId="24" xfId="0" applyFont="1" applyBorder="1" applyAlignment="1" applyProtection="1">
      <alignment wrapText="1"/>
      <protection/>
    </xf>
    <xf numFmtId="0" fontId="2" fillId="0" borderId="25" xfId="0" applyFont="1" applyBorder="1" applyAlignment="1" applyProtection="1">
      <alignment wrapText="1"/>
      <protection/>
    </xf>
    <xf numFmtId="0" fontId="2" fillId="0" borderId="26" xfId="0" applyFont="1" applyBorder="1" applyAlignment="1" applyProtection="1">
      <alignment wrapText="1"/>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0" fillId="0" borderId="27" xfId="0" applyBorder="1" applyAlignment="1" applyProtection="1">
      <alignment/>
      <protection/>
    </xf>
    <xf numFmtId="0" fontId="5" fillId="0" borderId="0" xfId="0" applyFont="1" applyBorder="1" applyAlignment="1" applyProtection="1">
      <alignment vertical="top" wrapText="1"/>
      <protection/>
    </xf>
    <xf numFmtId="0" fontId="6" fillId="0" borderId="0" xfId="0" applyFont="1" applyBorder="1" applyAlignment="1" applyProtection="1">
      <alignment/>
      <protection/>
    </xf>
    <xf numFmtId="0" fontId="8" fillId="0" borderId="0" xfId="0" applyFont="1" applyBorder="1" applyAlignment="1" applyProtection="1">
      <alignment vertical="center" wrapText="1"/>
      <protection/>
    </xf>
    <xf numFmtId="0" fontId="0" fillId="0" borderId="28" xfId="0" applyBorder="1" applyAlignment="1" applyProtection="1">
      <alignment/>
      <protection/>
    </xf>
    <xf numFmtId="0" fontId="6" fillId="0" borderId="29" xfId="0" applyFont="1" applyBorder="1" applyAlignment="1" applyProtection="1">
      <alignment/>
      <protection/>
    </xf>
    <xf numFmtId="0" fontId="5" fillId="0" borderId="0" xfId="0" applyFont="1" applyAlignment="1" applyProtection="1">
      <alignment/>
      <protection/>
    </xf>
    <xf numFmtId="0" fontId="9" fillId="0" borderId="28" xfId="0" applyFont="1" applyBorder="1" applyAlignment="1" applyProtection="1">
      <alignment horizontal="left"/>
      <protection/>
    </xf>
    <xf numFmtId="0" fontId="9" fillId="0" borderId="29" xfId="0" applyFont="1" applyBorder="1" applyAlignment="1" applyProtection="1">
      <alignment horizontal="left"/>
      <protection/>
    </xf>
    <xf numFmtId="0" fontId="9" fillId="0" borderId="30" xfId="0" applyFont="1" applyBorder="1" applyAlignment="1" applyProtection="1">
      <alignment horizontal="left"/>
      <protection/>
    </xf>
    <xf numFmtId="0" fontId="19" fillId="0" borderId="0" xfId="0" applyFont="1" applyAlignment="1" applyProtection="1">
      <alignment/>
      <protection/>
    </xf>
    <xf numFmtId="0" fontId="35" fillId="0" borderId="25" xfId="0" applyFont="1" applyBorder="1" applyAlignment="1" applyProtection="1">
      <alignment horizontal="right" wrapText="1"/>
      <protection/>
    </xf>
    <xf numFmtId="0" fontId="35" fillId="23" borderId="25" xfId="0" applyFont="1" applyFill="1" applyBorder="1" applyAlignment="1" applyProtection="1">
      <alignment horizontal="center" wrapText="1"/>
      <protection locked="0"/>
    </xf>
    <xf numFmtId="0" fontId="35" fillId="0" borderId="25" xfId="0" applyFont="1" applyBorder="1" applyAlignment="1" applyProtection="1">
      <alignment horizontal="center" wrapText="1"/>
      <protection/>
    </xf>
    <xf numFmtId="0" fontId="35" fillId="0" borderId="25" xfId="0" applyFont="1" applyBorder="1" applyAlignment="1" applyProtection="1">
      <alignment wrapText="1"/>
      <protection/>
    </xf>
    <xf numFmtId="0" fontId="21" fillId="0" borderId="31" xfId="55" applyFont="1" applyBorder="1" applyAlignment="1">
      <alignment horizontal="center" vertical="center" wrapText="1"/>
      <protection/>
    </xf>
    <xf numFmtId="49" fontId="21" fillId="0" borderId="19" xfId="33" applyNumberFormat="1" applyFont="1" applyBorder="1" applyAlignment="1">
      <alignment horizontal="center" vertical="center" wrapText="1"/>
      <protection/>
    </xf>
    <xf numFmtId="49" fontId="21" fillId="0" borderId="17" xfId="33" applyNumberFormat="1" applyFont="1" applyBorder="1" applyAlignment="1">
      <alignment horizontal="center" vertical="center" wrapText="1"/>
      <protection/>
    </xf>
    <xf numFmtId="0" fontId="24" fillId="0" borderId="0" xfId="0" applyFont="1" applyAlignment="1" applyProtection="1">
      <alignment/>
      <protection locked="0"/>
    </xf>
    <xf numFmtId="0" fontId="39" fillId="0" borderId="0" xfId="0" applyFont="1" applyBorder="1" applyAlignment="1" applyProtection="1">
      <alignment vertical="center"/>
      <protection locked="0"/>
    </xf>
    <xf numFmtId="0" fontId="24" fillId="0" borderId="0" xfId="0" applyFont="1" applyBorder="1" applyAlignment="1" applyProtection="1">
      <alignment/>
      <protection locked="0"/>
    </xf>
    <xf numFmtId="0" fontId="40" fillId="0" borderId="17" xfId="55" applyFont="1" applyFill="1" applyBorder="1" applyAlignment="1">
      <alignment horizontal="left" vertical="center" wrapText="1"/>
      <protection/>
    </xf>
    <xf numFmtId="0" fontId="41" fillId="0" borderId="17" xfId="55" applyFont="1" applyFill="1" applyBorder="1" applyAlignment="1">
      <alignment horizontal="center" vertical="center" wrapText="1"/>
      <protection/>
    </xf>
    <xf numFmtId="0" fontId="42" fillId="0" borderId="17" xfId="55" applyFont="1" applyFill="1" applyBorder="1" applyAlignment="1">
      <alignment horizontal="center" vertical="center" wrapText="1"/>
      <protection/>
    </xf>
    <xf numFmtId="3" fontId="19" fillId="0" borderId="17" xfId="55" applyNumberFormat="1" applyFont="1" applyFill="1" applyBorder="1" applyAlignment="1">
      <alignment horizontal="right" vertical="center" wrapText="1"/>
      <protection/>
    </xf>
    <xf numFmtId="3" fontId="19" fillId="23" borderId="17" xfId="55" applyNumberFormat="1" applyFont="1" applyFill="1" applyBorder="1" applyAlignment="1">
      <alignment horizontal="right" vertical="center" wrapText="1"/>
      <protection/>
    </xf>
    <xf numFmtId="3" fontId="19" fillId="20" borderId="17" xfId="55" applyNumberFormat="1" applyFont="1" applyFill="1" applyBorder="1" applyAlignment="1">
      <alignment horizontal="right" vertical="center" wrapText="1"/>
      <protection/>
    </xf>
    <xf numFmtId="0" fontId="44" fillId="0" borderId="17" xfId="0" applyFont="1" applyFill="1" applyBorder="1" applyAlignment="1">
      <alignment horizontal="left" vertical="center" wrapText="1"/>
    </xf>
    <xf numFmtId="0" fontId="40" fillId="0" borderId="17" xfId="55" applyFont="1" applyFill="1" applyBorder="1" applyAlignment="1">
      <alignment horizontal="left" vertical="center" wrapText="1"/>
      <protection/>
    </xf>
    <xf numFmtId="0" fontId="44" fillId="0" borderId="17" xfId="55" applyFont="1" applyFill="1" applyBorder="1" applyAlignment="1">
      <alignment horizontal="left" vertical="center" wrapText="1"/>
      <protection/>
    </xf>
    <xf numFmtId="0" fontId="40" fillId="0" borderId="17" xfId="55" applyFont="1" applyFill="1" applyBorder="1" applyAlignment="1">
      <alignment horizontal="left" vertical="top" wrapText="1"/>
      <protection/>
    </xf>
    <xf numFmtId="0" fontId="20" fillId="0" borderId="17" xfId="55" applyFont="1" applyFill="1" applyBorder="1" applyAlignment="1">
      <alignment horizontal="center" vertical="center" wrapText="1"/>
      <protection/>
    </xf>
    <xf numFmtId="0" fontId="44" fillId="0" borderId="17" xfId="55" applyNumberFormat="1" applyFont="1" applyFill="1" applyBorder="1" applyAlignment="1">
      <alignment horizontal="left" vertical="center" wrapText="1"/>
      <protection/>
    </xf>
    <xf numFmtId="14" fontId="6" fillId="0" borderId="0" xfId="0" applyNumberFormat="1" applyFont="1" applyAlignment="1" applyProtection="1">
      <alignment horizontal="center" vertical="center"/>
      <protection/>
    </xf>
    <xf numFmtId="0" fontId="44" fillId="0" borderId="0" xfId="55" applyFont="1" applyBorder="1" applyAlignment="1">
      <alignment horizontal="left" vertical="center" wrapText="1"/>
      <protection/>
    </xf>
    <xf numFmtId="0" fontId="44" fillId="0" borderId="0" xfId="55" applyFont="1" applyBorder="1" applyAlignment="1">
      <alignment horizontal="center" vertical="center" wrapText="1"/>
      <protection/>
    </xf>
    <xf numFmtId="0" fontId="7" fillId="0" borderId="0" xfId="55" applyFont="1" applyBorder="1" applyAlignment="1">
      <alignment horizontal="center" vertical="center" wrapText="1"/>
      <protection/>
    </xf>
    <xf numFmtId="0" fontId="6" fillId="0" borderId="0" xfId="55" applyFont="1" applyBorder="1" applyAlignment="1">
      <alignment wrapText="1"/>
      <protection/>
    </xf>
    <xf numFmtId="0" fontId="20" fillId="0" borderId="0" xfId="55" applyFont="1" applyBorder="1" applyAlignment="1">
      <alignment wrapText="1"/>
      <protection/>
    </xf>
    <xf numFmtId="0" fontId="20" fillId="0" borderId="31" xfId="55" applyFont="1" applyBorder="1" applyAlignment="1">
      <alignment horizontal="center" wrapText="1"/>
      <protection/>
    </xf>
    <xf numFmtId="0" fontId="40" fillId="0" borderId="0" xfId="55" applyFont="1" applyFill="1" applyBorder="1" applyAlignment="1">
      <alignment horizontal="left" vertical="center" wrapText="1"/>
      <protection/>
    </xf>
    <xf numFmtId="0" fontId="45" fillId="0" borderId="0" xfId="55" applyFont="1" applyFill="1" applyBorder="1" applyAlignment="1">
      <alignment wrapText="1"/>
      <protection/>
    </xf>
    <xf numFmtId="0" fontId="40" fillId="0" borderId="17" xfId="55" applyFont="1" applyFill="1" applyBorder="1" applyAlignment="1">
      <alignment horizontal="center" vertical="center" wrapText="1"/>
      <protection/>
    </xf>
    <xf numFmtId="0" fontId="40" fillId="0" borderId="18" xfId="55" applyFont="1" applyFill="1" applyBorder="1" applyAlignment="1">
      <alignment horizontal="center" vertical="center" wrapText="1"/>
      <protection/>
    </xf>
    <xf numFmtId="0" fontId="42" fillId="0" borderId="0" xfId="55" applyFont="1" applyFill="1" applyBorder="1" applyAlignment="1">
      <alignment horizontal="center" wrapText="1"/>
      <protection/>
    </xf>
    <xf numFmtId="0" fontId="42" fillId="0" borderId="17" xfId="55" applyFont="1" applyFill="1" applyBorder="1" applyAlignment="1">
      <alignment horizontal="left" vertical="center" wrapText="1"/>
      <protection/>
    </xf>
    <xf numFmtId="0" fontId="49" fillId="0" borderId="0" xfId="56" applyFont="1" applyFill="1" applyBorder="1" applyAlignment="1">
      <alignment horizontal="left"/>
      <protection/>
    </xf>
    <xf numFmtId="0" fontId="3" fillId="0" borderId="0" xfId="56" applyFont="1" applyFill="1" applyBorder="1" applyAlignment="1">
      <alignment horizontal="center" vertical="top"/>
      <protection/>
    </xf>
    <xf numFmtId="0" fontId="50" fillId="0" borderId="32" xfId="0" applyNumberFormat="1" applyFont="1" applyBorder="1" applyAlignment="1">
      <alignment horizontal="center" vertical="center"/>
    </xf>
    <xf numFmtId="1" fontId="51" fillId="0" borderId="32" xfId="0" applyNumberFormat="1" applyFont="1" applyBorder="1" applyAlignment="1">
      <alignment horizontal="center" vertical="center"/>
    </xf>
    <xf numFmtId="0" fontId="6" fillId="0" borderId="32" xfId="0" applyNumberFormat="1" applyFont="1" applyBorder="1" applyAlignment="1">
      <alignment horizontal="left" vertical="top" wrapText="1"/>
    </xf>
    <xf numFmtId="0" fontId="7" fillId="24" borderId="33" xfId="0" applyNumberFormat="1" applyFont="1" applyFill="1" applyBorder="1" applyAlignment="1">
      <alignment horizontal="left" vertical="center"/>
    </xf>
    <xf numFmtId="0" fontId="7" fillId="24" borderId="33" xfId="0" applyNumberFormat="1" applyFont="1" applyFill="1" applyBorder="1" applyAlignment="1">
      <alignment horizontal="left" vertical="center" wrapText="1"/>
    </xf>
    <xf numFmtId="49" fontId="12" fillId="0" borderId="10" xfId="0" applyNumberFormat="1" applyFont="1" applyFill="1" applyBorder="1" applyAlignment="1">
      <alignment wrapText="1"/>
    </xf>
    <xf numFmtId="0" fontId="12" fillId="0" borderId="34" xfId="0" applyFont="1" applyBorder="1" applyAlignment="1">
      <alignment horizontal="right"/>
    </xf>
    <xf numFmtId="49" fontId="12" fillId="0" borderId="11" xfId="0" applyNumberFormat="1" applyFont="1" applyFill="1" applyBorder="1" applyAlignment="1">
      <alignment wrapText="1"/>
    </xf>
    <xf numFmtId="0" fontId="12" fillId="0" borderId="35" xfId="0" applyFont="1" applyFill="1" applyBorder="1" applyAlignment="1">
      <alignment horizontal="right"/>
    </xf>
    <xf numFmtId="0" fontId="11" fillId="0" borderId="28" xfId="0" applyFont="1" applyBorder="1" applyAlignment="1" applyProtection="1">
      <alignment horizontal="center" vertical="top"/>
      <protection/>
    </xf>
    <xf numFmtId="0" fontId="11" fillId="0" borderId="29" xfId="0" applyFont="1" applyBorder="1" applyAlignment="1" applyProtection="1">
      <alignment horizontal="center" vertical="top"/>
      <protection/>
    </xf>
    <xf numFmtId="0" fontId="11" fillId="0" borderId="30" xfId="0" applyFont="1" applyBorder="1" applyAlignment="1" applyProtection="1">
      <alignment horizontal="center" vertical="top"/>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39" fillId="0" borderId="28" xfId="0" applyFont="1" applyFill="1" applyBorder="1" applyAlignment="1" applyProtection="1">
      <alignment horizontal="center" vertical="center" wrapText="1"/>
      <protection/>
    </xf>
    <xf numFmtId="0" fontId="39" fillId="0" borderId="29" xfId="0" applyFont="1" applyFill="1" applyBorder="1" applyAlignment="1" applyProtection="1">
      <alignment horizontal="center" vertical="center" wrapText="1"/>
      <protection/>
    </xf>
    <xf numFmtId="0" fontId="39" fillId="0" borderId="30"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37" xfId="54" applyFont="1" applyFill="1" applyBorder="1" applyAlignment="1" applyProtection="1">
      <alignment horizontal="center" vertical="center" wrapText="1"/>
      <protection/>
    </xf>
    <xf numFmtId="0" fontId="5" fillId="0" borderId="39" xfId="54" applyFont="1" applyFill="1" applyBorder="1" applyAlignment="1" applyProtection="1">
      <alignment horizontal="center" vertical="center" wrapText="1"/>
      <protection/>
    </xf>
    <xf numFmtId="0" fontId="5" fillId="0" borderId="27" xfId="54" applyFont="1" applyFill="1" applyBorder="1" applyAlignment="1" applyProtection="1">
      <alignment horizontal="center" vertical="center" wrapText="1"/>
      <protection/>
    </xf>
    <xf numFmtId="0" fontId="5" fillId="0" borderId="43" xfId="54" applyFont="1" applyFill="1" applyBorder="1" applyAlignment="1" applyProtection="1">
      <alignment horizontal="center" vertical="center" wrapText="1"/>
      <protection/>
    </xf>
    <xf numFmtId="0" fontId="5" fillId="0" borderId="24" xfId="54" applyFont="1" applyFill="1" applyBorder="1" applyAlignment="1" applyProtection="1">
      <alignment horizontal="center" vertical="center" wrapText="1"/>
      <protection/>
    </xf>
    <xf numFmtId="0" fontId="5" fillId="0" borderId="26" xfId="54" applyFont="1" applyFill="1" applyBorder="1" applyAlignment="1" applyProtection="1">
      <alignment horizontal="center" vertical="center" wrapText="1"/>
      <protection/>
    </xf>
    <xf numFmtId="0" fontId="36" fillId="0" borderId="28" xfId="0" applyFont="1" applyBorder="1" applyAlignment="1" applyProtection="1">
      <alignment horizontal="center"/>
      <protection/>
    </xf>
    <xf numFmtId="0" fontId="36" fillId="0" borderId="29" xfId="0" applyFont="1" applyBorder="1" applyAlignment="1" applyProtection="1">
      <alignment horizontal="center"/>
      <protection/>
    </xf>
    <xf numFmtId="0" fontId="36" fillId="0" borderId="30" xfId="0" applyFont="1" applyBorder="1" applyAlignment="1" applyProtection="1">
      <alignment horizontal="center"/>
      <protection/>
    </xf>
    <xf numFmtId="0" fontId="38" fillId="0" borderId="29" xfId="0" applyFont="1" applyBorder="1" applyAlignment="1" applyProtection="1">
      <alignment/>
      <protection/>
    </xf>
    <xf numFmtId="0" fontId="38" fillId="0" borderId="30" xfId="0" applyFont="1" applyBorder="1" applyAlignment="1" applyProtection="1">
      <alignment/>
      <protection/>
    </xf>
    <xf numFmtId="0" fontId="5" fillId="0" borderId="36" xfId="0" applyFont="1" applyBorder="1" applyAlignment="1" applyProtection="1">
      <alignment horizontal="center"/>
      <protection/>
    </xf>
    <xf numFmtId="0" fontId="23" fillId="0" borderId="28" xfId="0" applyFont="1" applyBorder="1" applyAlignment="1" applyProtection="1">
      <alignment horizontal="center" wrapText="1"/>
      <protection locked="0"/>
    </xf>
    <xf numFmtId="0" fontId="23" fillId="0" borderId="29" xfId="0" applyFont="1" applyBorder="1" applyAlignment="1" applyProtection="1">
      <alignment horizontal="center" wrapText="1"/>
      <protection locked="0"/>
    </xf>
    <xf numFmtId="0" fontId="23" fillId="0" borderId="30" xfId="0" applyFont="1" applyBorder="1" applyAlignment="1" applyProtection="1">
      <alignment horizontal="center" wrapText="1"/>
      <protection locked="0"/>
    </xf>
    <xf numFmtId="0" fontId="5" fillId="0" borderId="28" xfId="0" applyFont="1" applyBorder="1" applyAlignment="1" applyProtection="1">
      <alignment horizontal="center"/>
      <protection/>
    </xf>
    <xf numFmtId="0" fontId="5" fillId="0" borderId="29" xfId="0" applyFont="1" applyBorder="1" applyAlignment="1" applyProtection="1">
      <alignment horizontal="center"/>
      <protection/>
    </xf>
    <xf numFmtId="0" fontId="5" fillId="0" borderId="30" xfId="0" applyFont="1" applyBorder="1" applyAlignment="1" applyProtection="1">
      <alignment horizontal="center"/>
      <protection/>
    </xf>
    <xf numFmtId="0" fontId="23" fillId="23" borderId="28" xfId="0" applyFont="1" applyFill="1" applyBorder="1" applyAlignment="1" applyProtection="1">
      <alignment horizontal="center" vertical="center" wrapText="1"/>
      <protection locked="0"/>
    </xf>
    <xf numFmtId="0" fontId="23" fillId="23" borderId="29" xfId="0" applyFont="1" applyFill="1" applyBorder="1" applyAlignment="1" applyProtection="1">
      <alignment horizontal="center" vertical="center" wrapText="1"/>
      <protection locked="0"/>
    </xf>
    <xf numFmtId="0" fontId="23" fillId="23" borderId="30"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28" xfId="54" applyFont="1" applyFill="1" applyBorder="1" applyAlignment="1" applyProtection="1">
      <alignment horizontal="center" vertical="center" wrapText="1"/>
      <protection/>
    </xf>
    <xf numFmtId="0" fontId="5" fillId="0" borderId="30" xfId="54" applyFont="1" applyFill="1" applyBorder="1" applyAlignment="1" applyProtection="1">
      <alignment horizontal="center" vertical="center" wrapText="1"/>
      <protection/>
    </xf>
    <xf numFmtId="0" fontId="2" fillId="0" borderId="28"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0" fontId="2" fillId="0" borderId="30" xfId="0" applyFont="1" applyBorder="1" applyAlignment="1" applyProtection="1">
      <alignment horizontal="center" wrapText="1"/>
      <protection/>
    </xf>
    <xf numFmtId="0" fontId="7" fillId="0" borderId="37" xfId="54" applyFont="1" applyBorder="1" applyAlignment="1" applyProtection="1">
      <alignment horizontal="center" vertical="center" wrapText="1"/>
      <protection/>
    </xf>
    <xf numFmtId="0" fontId="7" fillId="0" borderId="38" xfId="54" applyFont="1" applyBorder="1" applyAlignment="1" applyProtection="1">
      <alignment horizontal="center" vertical="center" wrapText="1"/>
      <protection/>
    </xf>
    <xf numFmtId="0" fontId="7" fillId="0" borderId="39" xfId="54" applyFont="1" applyBorder="1" applyAlignment="1" applyProtection="1">
      <alignment horizontal="center" vertical="center" wrapText="1"/>
      <protection/>
    </xf>
    <xf numFmtId="0" fontId="7" fillId="0" borderId="27" xfId="54" applyFont="1" applyBorder="1" applyAlignment="1" applyProtection="1">
      <alignment horizontal="center" vertical="center" wrapText="1"/>
      <protection/>
    </xf>
    <xf numFmtId="0" fontId="7" fillId="0" borderId="0" xfId="54" applyFont="1" applyBorder="1" applyAlignment="1" applyProtection="1">
      <alignment horizontal="center" vertical="center" wrapText="1"/>
      <protection/>
    </xf>
    <xf numFmtId="0" fontId="7" fillId="0" borderId="43" xfId="54" applyFont="1" applyBorder="1" applyAlignment="1" applyProtection="1">
      <alignment horizontal="center" vertical="center" wrapText="1"/>
      <protection/>
    </xf>
    <xf numFmtId="0" fontId="5" fillId="0" borderId="36" xfId="0" applyFont="1" applyFill="1" applyBorder="1" applyAlignment="1" applyProtection="1">
      <alignment horizontal="center" vertical="center"/>
      <protection/>
    </xf>
    <xf numFmtId="0" fontId="36" fillId="0" borderId="28" xfId="0" applyFont="1" applyBorder="1" applyAlignment="1" applyProtection="1">
      <alignment horizontal="center" wrapText="1"/>
      <protection/>
    </xf>
    <xf numFmtId="0" fontId="24" fillId="0" borderId="29" xfId="0" applyFont="1" applyBorder="1" applyAlignment="1" applyProtection="1">
      <alignment horizontal="center" wrapText="1"/>
      <protection locked="0"/>
    </xf>
    <xf numFmtId="0" fontId="24" fillId="0" borderId="30" xfId="0" applyFont="1" applyBorder="1" applyAlignment="1" applyProtection="1">
      <alignment horizontal="center" wrapText="1"/>
      <protection locked="0"/>
    </xf>
    <xf numFmtId="0" fontId="10" fillId="0" borderId="29" xfId="0" applyFont="1" applyBorder="1" applyAlignment="1" applyProtection="1">
      <alignment horizontal="center"/>
      <protection/>
    </xf>
    <xf numFmtId="0" fontId="10" fillId="0" borderId="30" xfId="0" applyFont="1" applyBorder="1" applyAlignment="1" applyProtection="1">
      <alignment horizontal="center"/>
      <protection/>
    </xf>
    <xf numFmtId="0" fontId="17" fillId="0" borderId="27" xfId="0" applyFont="1" applyBorder="1" applyAlignment="1" applyProtection="1" quotePrefix="1">
      <alignment horizontal="center"/>
      <protection/>
    </xf>
    <xf numFmtId="0" fontId="17" fillId="0" borderId="0" xfId="0" applyFont="1" applyBorder="1" applyAlignment="1" applyProtection="1" quotePrefix="1">
      <alignment horizontal="center"/>
      <protection/>
    </xf>
    <xf numFmtId="0" fontId="20" fillId="0" borderId="28" xfId="0" applyFont="1" applyBorder="1" applyAlignment="1" applyProtection="1">
      <alignment horizontal="center"/>
      <protection/>
    </xf>
    <xf numFmtId="0" fontId="20" fillId="0" borderId="29" xfId="0" applyFont="1" applyBorder="1" applyAlignment="1" applyProtection="1">
      <alignment horizontal="center"/>
      <protection/>
    </xf>
    <xf numFmtId="0" fontId="20" fillId="0" borderId="30" xfId="0" applyFont="1" applyBorder="1" applyAlignment="1" applyProtection="1">
      <alignment horizontal="center"/>
      <protection/>
    </xf>
    <xf numFmtId="0" fontId="7" fillId="0" borderId="28" xfId="0" applyFont="1" applyBorder="1" applyAlignment="1" applyProtection="1">
      <alignment horizontal="center" wrapText="1"/>
      <protection/>
    </xf>
    <xf numFmtId="0" fontId="7" fillId="0" borderId="29" xfId="0" applyFont="1" applyBorder="1" applyAlignment="1" applyProtection="1">
      <alignment horizontal="center" wrapText="1"/>
      <protection/>
    </xf>
    <xf numFmtId="0" fontId="7" fillId="0" borderId="30" xfId="0" applyFont="1" applyBorder="1" applyAlignment="1" applyProtection="1">
      <alignment horizontal="center" wrapText="1"/>
      <protection/>
    </xf>
    <xf numFmtId="0" fontId="17" fillId="0" borderId="0" xfId="0" applyFont="1" applyBorder="1" applyAlignment="1" applyProtection="1">
      <alignment horizontal="center"/>
      <protection/>
    </xf>
    <xf numFmtId="0" fontId="6" fillId="0" borderId="17" xfId="55" applyFont="1" applyBorder="1" applyAlignment="1">
      <alignment wrapText="1"/>
      <protection/>
    </xf>
    <xf numFmtId="0" fontId="0" fillId="0" borderId="17" xfId="0" applyFont="1" applyBorder="1" applyAlignment="1">
      <alignment wrapText="1"/>
    </xf>
    <xf numFmtId="0" fontId="7" fillId="0" borderId="17" xfId="55" applyFont="1" applyBorder="1" applyAlignment="1">
      <alignment wrapText="1"/>
      <protection/>
    </xf>
    <xf numFmtId="0" fontId="45" fillId="0" borderId="44" xfId="55" applyFont="1" applyFill="1" applyBorder="1" applyAlignment="1">
      <alignment horizontal="left" vertical="center" wrapText="1"/>
      <protection/>
    </xf>
    <xf numFmtId="0" fontId="46" fillId="0" borderId="23" xfId="55" applyFont="1" applyFill="1" applyBorder="1" applyAlignment="1">
      <alignment horizontal="left" vertical="center" wrapText="1"/>
      <protection/>
    </xf>
    <xf numFmtId="0" fontId="40" fillId="0" borderId="17" xfId="55" applyFont="1" applyFill="1" applyBorder="1" applyAlignment="1">
      <alignment horizontal="center" vertical="center" wrapText="1"/>
      <protection/>
    </xf>
    <xf numFmtId="0" fontId="40" fillId="0" borderId="31" xfId="55" applyFont="1" applyFill="1" applyBorder="1" applyAlignment="1">
      <alignment horizontal="center" vertical="center" wrapText="1"/>
      <protection/>
    </xf>
    <xf numFmtId="0" fontId="40" fillId="0" borderId="45" xfId="55" applyFont="1" applyFill="1" applyBorder="1" applyAlignment="1">
      <alignment horizontal="center" vertical="center" wrapText="1"/>
      <protection/>
    </xf>
    <xf numFmtId="0" fontId="42" fillId="0" borderId="17" xfId="55" applyFont="1" applyFill="1" applyBorder="1" applyAlignment="1">
      <alignment horizontal="center" vertical="center" wrapText="1"/>
      <protection/>
    </xf>
    <xf numFmtId="0" fontId="44" fillId="0" borderId="21" xfId="55" applyFont="1" applyFill="1" applyBorder="1" applyAlignment="1">
      <alignment horizontal="center" vertical="center" wrapText="1"/>
      <protection/>
    </xf>
    <xf numFmtId="0" fontId="44" fillId="0" borderId="18" xfId="55" applyFont="1" applyFill="1" applyBorder="1" applyAlignment="1">
      <alignment horizontal="center" vertical="center" wrapText="1"/>
      <protection/>
    </xf>
    <xf numFmtId="0" fontId="27" fillId="0" borderId="0" xfId="56" applyFont="1" applyFill="1" applyBorder="1" applyAlignment="1">
      <alignment horizontal="center" vertical="top"/>
      <protection/>
    </xf>
    <xf numFmtId="0" fontId="34" fillId="0" borderId="23" xfId="56" applyFont="1" applyFill="1" applyBorder="1" applyAlignment="1">
      <alignment horizontal="center"/>
      <protection/>
    </xf>
    <xf numFmtId="0" fontId="27" fillId="0" borderId="44" xfId="56" applyFont="1" applyFill="1" applyBorder="1" applyAlignment="1">
      <alignment horizontal="center" vertical="top"/>
      <protection/>
    </xf>
    <xf numFmtId="0" fontId="27" fillId="0" borderId="0" xfId="56" applyFont="1" applyFill="1" applyBorder="1" applyAlignment="1">
      <alignment horizontal="center" vertical="center" wrapText="1"/>
      <protection/>
    </xf>
    <xf numFmtId="0" fontId="27" fillId="0" borderId="44" xfId="56" applyFont="1" applyFill="1" applyBorder="1" applyAlignment="1">
      <alignment horizontal="center" vertical="center" wrapText="1"/>
      <protection/>
    </xf>
    <xf numFmtId="0" fontId="22" fillId="0" borderId="21" xfId="55" applyFont="1" applyFill="1" applyBorder="1" applyAlignment="1">
      <alignment horizontal="center" vertical="center" wrapText="1"/>
      <protection/>
    </xf>
    <xf numFmtId="0" fontId="22" fillId="0" borderId="18" xfId="55" applyFont="1" applyFill="1" applyBorder="1" applyAlignment="1">
      <alignment horizontal="center" vertical="center" wrapText="1"/>
      <protection/>
    </xf>
    <xf numFmtId="0" fontId="32" fillId="0" borderId="44" xfId="55" applyFont="1" applyFill="1" applyBorder="1" applyAlignment="1">
      <alignment horizontal="left" vertical="center" wrapText="1"/>
      <protection/>
    </xf>
    <xf numFmtId="1" fontId="22" fillId="0" borderId="17" xfId="33" applyNumberFormat="1" applyFont="1" applyBorder="1" applyAlignment="1">
      <alignment horizontal="center" vertical="center" wrapText="1"/>
      <protection/>
    </xf>
    <xf numFmtId="0" fontId="24" fillId="0" borderId="17" xfId="55" applyFont="1" applyBorder="1" applyAlignment="1">
      <alignment wrapText="1"/>
      <protection/>
    </xf>
    <xf numFmtId="0" fontId="30" fillId="0" borderId="17" xfId="0" applyFont="1" applyBorder="1" applyAlignment="1">
      <alignment wrapText="1"/>
    </xf>
    <xf numFmtId="0" fontId="23" fillId="0" borderId="17" xfId="55" applyFont="1" applyBorder="1" applyAlignment="1">
      <alignment vertical="center" wrapText="1"/>
      <protection/>
    </xf>
    <xf numFmtId="0" fontId="30" fillId="0" borderId="17" xfId="0" applyFont="1" applyBorder="1" applyAlignment="1">
      <alignment vertical="center" wrapText="1"/>
    </xf>
    <xf numFmtId="0" fontId="31" fillId="0" borderId="23" xfId="55" applyFont="1" applyBorder="1" applyAlignment="1">
      <alignment horizontal="left" vertical="center" wrapText="1"/>
      <protection/>
    </xf>
    <xf numFmtId="0" fontId="21" fillId="0" borderId="23" xfId="56" applyFont="1" applyFill="1" applyBorder="1" applyAlignment="1">
      <alignment horizontal="left" vertical="center" wrapText="1"/>
      <protection/>
    </xf>
    <xf numFmtId="0" fontId="21" fillId="0" borderId="23" xfId="56" applyFont="1" applyFill="1" applyBorder="1" applyAlignment="1">
      <alignment horizontal="left"/>
      <protection/>
    </xf>
    <xf numFmtId="0" fontId="21" fillId="0" borderId="23" xfId="56" applyFont="1" applyFill="1" applyBorder="1" applyAlignment="1">
      <alignment horizontal="center" vertical="top"/>
      <protection/>
    </xf>
    <xf numFmtId="0" fontId="22" fillId="0" borderId="0" xfId="56" applyFont="1" applyFill="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f2r_Шаблон ф.№1-АП_рай_2004_рег" xfId="54"/>
    <cellStyle name="Обычный_k3_Шаблон ф.10-а_2005" xfId="55"/>
    <cellStyle name="Обычный_Шаблон формы №8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5245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2"/>
        <xdr:cNvSpPr>
          <a:spLocks/>
        </xdr:cNvSpPr>
      </xdr:nvSpPr>
      <xdr:spPr>
        <a:xfrm>
          <a:off x="83058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5245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0</xdr:rowOff>
    </xdr:to>
    <xdr:sp>
      <xdr:nvSpPr>
        <xdr:cNvPr id="4" name="Line 5"/>
        <xdr:cNvSpPr>
          <a:spLocks/>
        </xdr:cNvSpPr>
      </xdr:nvSpPr>
      <xdr:spPr>
        <a:xfrm>
          <a:off x="83058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8"/>
        <xdr:cNvSpPr>
          <a:spLocks/>
        </xdr:cNvSpPr>
      </xdr:nvSpPr>
      <xdr:spPr>
        <a:xfrm>
          <a:off x="55245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0</xdr:rowOff>
    </xdr:to>
    <xdr:sp>
      <xdr:nvSpPr>
        <xdr:cNvPr id="6" name="Line 9"/>
        <xdr:cNvSpPr>
          <a:spLocks/>
        </xdr:cNvSpPr>
      </xdr:nvSpPr>
      <xdr:spPr>
        <a:xfrm>
          <a:off x="83058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0"/>
        <xdr:cNvSpPr>
          <a:spLocks/>
        </xdr:cNvSpPr>
      </xdr:nvSpPr>
      <xdr:spPr>
        <a:xfrm>
          <a:off x="55245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0</xdr:rowOff>
    </xdr:from>
    <xdr:to>
      <xdr:col>5</xdr:col>
      <xdr:colOff>0</xdr:colOff>
      <xdr:row>5</xdr:row>
      <xdr:rowOff>0</xdr:rowOff>
    </xdr:to>
    <xdr:sp>
      <xdr:nvSpPr>
        <xdr:cNvPr id="8" name="Line 11"/>
        <xdr:cNvSpPr>
          <a:spLocks/>
        </xdr:cNvSpPr>
      </xdr:nvSpPr>
      <xdr:spPr>
        <a:xfrm>
          <a:off x="830580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4292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2" name="Line 2"/>
        <xdr:cNvSpPr>
          <a:spLocks/>
        </xdr:cNvSpPr>
      </xdr:nvSpPr>
      <xdr:spPr>
        <a:xfrm>
          <a:off x="54292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4292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4" name="Line 5"/>
        <xdr:cNvSpPr>
          <a:spLocks/>
        </xdr:cNvSpPr>
      </xdr:nvSpPr>
      <xdr:spPr>
        <a:xfrm>
          <a:off x="54292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57</xdr:row>
      <xdr:rowOff>9525</xdr:rowOff>
    </xdr:from>
    <xdr:to>
      <xdr:col>2</xdr:col>
      <xdr:colOff>0</xdr:colOff>
      <xdr:row>57</xdr:row>
      <xdr:rowOff>9525</xdr:rowOff>
    </xdr:to>
    <xdr:sp>
      <xdr:nvSpPr>
        <xdr:cNvPr id="5" name="Line 6"/>
        <xdr:cNvSpPr>
          <a:spLocks/>
        </xdr:cNvSpPr>
      </xdr:nvSpPr>
      <xdr:spPr>
        <a:xfrm>
          <a:off x="5429250" y="1966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57</xdr:row>
      <xdr:rowOff>9525</xdr:rowOff>
    </xdr:from>
    <xdr:to>
      <xdr:col>2</xdr:col>
      <xdr:colOff>0</xdr:colOff>
      <xdr:row>57</xdr:row>
      <xdr:rowOff>9525</xdr:rowOff>
    </xdr:to>
    <xdr:sp>
      <xdr:nvSpPr>
        <xdr:cNvPr id="6" name="Line 7"/>
        <xdr:cNvSpPr>
          <a:spLocks/>
        </xdr:cNvSpPr>
      </xdr:nvSpPr>
      <xdr:spPr>
        <a:xfrm>
          <a:off x="5429250" y="1966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59</xdr:row>
      <xdr:rowOff>9525</xdr:rowOff>
    </xdr:from>
    <xdr:to>
      <xdr:col>2</xdr:col>
      <xdr:colOff>0</xdr:colOff>
      <xdr:row>59</xdr:row>
      <xdr:rowOff>9525</xdr:rowOff>
    </xdr:to>
    <xdr:sp>
      <xdr:nvSpPr>
        <xdr:cNvPr id="7" name="Line 8"/>
        <xdr:cNvSpPr>
          <a:spLocks/>
        </xdr:cNvSpPr>
      </xdr:nvSpPr>
      <xdr:spPr>
        <a:xfrm>
          <a:off x="5429250" y="2005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59</xdr:row>
      <xdr:rowOff>9525</xdr:rowOff>
    </xdr:from>
    <xdr:to>
      <xdr:col>2</xdr:col>
      <xdr:colOff>0</xdr:colOff>
      <xdr:row>59</xdr:row>
      <xdr:rowOff>9525</xdr:rowOff>
    </xdr:to>
    <xdr:sp>
      <xdr:nvSpPr>
        <xdr:cNvPr id="8" name="Line 9"/>
        <xdr:cNvSpPr>
          <a:spLocks/>
        </xdr:cNvSpPr>
      </xdr:nvSpPr>
      <xdr:spPr>
        <a:xfrm>
          <a:off x="5429250" y="2005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65</xdr:row>
      <xdr:rowOff>9525</xdr:rowOff>
    </xdr:from>
    <xdr:to>
      <xdr:col>0</xdr:col>
      <xdr:colOff>3438525</xdr:colOff>
      <xdr:row>65</xdr:row>
      <xdr:rowOff>9525</xdr:rowOff>
    </xdr:to>
    <xdr:sp>
      <xdr:nvSpPr>
        <xdr:cNvPr id="9" name="Line 10"/>
        <xdr:cNvSpPr>
          <a:spLocks/>
        </xdr:cNvSpPr>
      </xdr:nvSpPr>
      <xdr:spPr>
        <a:xfrm>
          <a:off x="1543050" y="213550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showGridLines="0" tabSelected="1" zoomScaleSheetLayoutView="100" zoomScalePageLayoutView="0" workbookViewId="0" topLeftCell="A1">
      <selection activeCell="D30" sqref="D30:K30"/>
    </sheetView>
  </sheetViews>
  <sheetFormatPr defaultColWidth="9.140625" defaultRowHeight="12.75"/>
  <cols>
    <col min="1" max="5" width="9.140625" style="49" customWidth="1"/>
    <col min="6" max="6" width="13.28125" style="49" customWidth="1"/>
    <col min="7" max="7" width="9.8515625" style="49" customWidth="1"/>
    <col min="8" max="8" width="9.140625" style="49" customWidth="1"/>
    <col min="9" max="9" width="9.00390625" style="49" customWidth="1"/>
    <col min="10" max="10" width="6.7109375" style="49" customWidth="1"/>
    <col min="11" max="13" width="9.140625" style="49" customWidth="1"/>
    <col min="14" max="14" width="11.28125" style="49" customWidth="1"/>
    <col min="15" max="16384" width="9.140625" style="49" customWidth="1"/>
  </cols>
  <sheetData>
    <row r="1" spans="1:14" ht="15.75" thickBot="1">
      <c r="A1" s="3" t="str">
        <f>"k3s-"&amp;VLOOKUP(G6,Коды_отчетных_периодов,2,FALSE)&amp;"-"&amp;I6&amp;"-"&amp;VLOOKUP(D21,Коды_судов,2,FALSE)</f>
        <v>k3s-Y-2012-155</v>
      </c>
      <c r="B1" s="48"/>
      <c r="N1" s="91">
        <v>41044</v>
      </c>
    </row>
    <row r="2" spans="4:13" ht="13.5" customHeight="1" thickBot="1">
      <c r="D2" s="167" t="s">
        <v>1378</v>
      </c>
      <c r="E2" s="168"/>
      <c r="F2" s="168"/>
      <c r="G2" s="168"/>
      <c r="H2" s="168"/>
      <c r="I2" s="168"/>
      <c r="J2" s="168"/>
      <c r="K2" s="168"/>
      <c r="L2" s="169"/>
      <c r="M2" s="50"/>
    </row>
    <row r="3" spans="5:13" ht="13.5" thickBot="1">
      <c r="E3" s="51"/>
      <c r="F3" s="51"/>
      <c r="G3" s="51"/>
      <c r="H3" s="51"/>
      <c r="I3" s="51"/>
      <c r="J3" s="51"/>
      <c r="K3" s="51"/>
      <c r="L3" s="51"/>
      <c r="M3" s="52"/>
    </row>
    <row r="4" spans="4:13" ht="12.75" customHeight="1">
      <c r="D4" s="170" t="s">
        <v>1361</v>
      </c>
      <c r="E4" s="171"/>
      <c r="F4" s="171"/>
      <c r="G4" s="171"/>
      <c r="H4" s="171"/>
      <c r="I4" s="171"/>
      <c r="J4" s="171"/>
      <c r="K4" s="171"/>
      <c r="L4" s="172"/>
      <c r="M4" s="50"/>
    </row>
    <row r="5" spans="4:13" ht="12.75">
      <c r="D5" s="173"/>
      <c r="E5" s="174"/>
      <c r="F5" s="174"/>
      <c r="G5" s="174"/>
      <c r="H5" s="174"/>
      <c r="I5" s="174"/>
      <c r="J5" s="174"/>
      <c r="K5" s="174"/>
      <c r="L5" s="175"/>
      <c r="M5" s="50"/>
    </row>
    <row r="6" spans="4:14" ht="12" customHeight="1" thickBot="1">
      <c r="D6" s="53"/>
      <c r="E6" s="54"/>
      <c r="F6" s="69" t="s">
        <v>1379</v>
      </c>
      <c r="G6" s="70">
        <v>12</v>
      </c>
      <c r="H6" s="71" t="s">
        <v>1380</v>
      </c>
      <c r="I6" s="70">
        <v>2012</v>
      </c>
      <c r="J6" s="72" t="s">
        <v>1381</v>
      </c>
      <c r="K6" s="54"/>
      <c r="L6" s="55"/>
      <c r="M6" s="182" t="str">
        <f>IF(COUNTIF('ФЛК (обязательный)'!A2:A1027,"Неверно!")&gt;0,"Ошибки ФЛК!"," ")</f>
        <v> </v>
      </c>
      <c r="N6" s="183"/>
    </row>
    <row r="7" spans="5:14" ht="12.75">
      <c r="E7" s="56"/>
      <c r="F7" s="56"/>
      <c r="G7" s="56"/>
      <c r="H7" s="56"/>
      <c r="I7" s="56"/>
      <c r="J7" s="56"/>
      <c r="K7" s="56"/>
      <c r="L7" s="56"/>
      <c r="M7" s="183"/>
      <c r="N7" s="190"/>
    </row>
    <row r="8" spans="1:9" ht="13.5" thickBot="1">
      <c r="A8" s="52"/>
      <c r="B8" s="52"/>
      <c r="C8" s="52"/>
      <c r="D8" s="52"/>
      <c r="E8" s="52"/>
      <c r="F8" s="52"/>
      <c r="G8" s="52"/>
      <c r="H8" s="52"/>
      <c r="I8" s="52"/>
    </row>
    <row r="9" spans="1:15" ht="15.75" customHeight="1" thickBot="1">
      <c r="A9" s="176" t="s">
        <v>1382</v>
      </c>
      <c r="B9" s="176"/>
      <c r="C9" s="176"/>
      <c r="D9" s="176" t="s">
        <v>1383</v>
      </c>
      <c r="E9" s="176"/>
      <c r="F9" s="176"/>
      <c r="G9" s="176" t="s">
        <v>1384</v>
      </c>
      <c r="H9" s="176"/>
      <c r="I9" s="57"/>
      <c r="J9" s="4"/>
      <c r="K9" s="184" t="s">
        <v>1521</v>
      </c>
      <c r="L9" s="185"/>
      <c r="M9" s="185"/>
      <c r="N9" s="186"/>
      <c r="O9" s="58"/>
    </row>
    <row r="10" spans="1:14" ht="13.5" customHeight="1" thickBot="1">
      <c r="A10" s="118" t="s">
        <v>1362</v>
      </c>
      <c r="B10" s="118"/>
      <c r="C10" s="118"/>
      <c r="D10" s="118"/>
      <c r="E10" s="118"/>
      <c r="F10" s="118"/>
      <c r="G10" s="118"/>
      <c r="H10" s="118"/>
      <c r="I10" s="59"/>
      <c r="J10" s="4"/>
      <c r="K10" s="187" t="s">
        <v>1385</v>
      </c>
      <c r="L10" s="188"/>
      <c r="M10" s="188"/>
      <c r="N10" s="189"/>
    </row>
    <row r="11" spans="1:14" ht="24" customHeight="1" thickBot="1">
      <c r="A11" s="118" t="s">
        <v>1363</v>
      </c>
      <c r="B11" s="118"/>
      <c r="C11" s="118"/>
      <c r="D11" s="119" t="s">
        <v>1364</v>
      </c>
      <c r="E11" s="120"/>
      <c r="F11" s="121"/>
      <c r="G11" s="119" t="s">
        <v>1519</v>
      </c>
      <c r="H11" s="121"/>
      <c r="I11" s="59"/>
      <c r="J11" s="4"/>
      <c r="K11" s="132" t="s">
        <v>2388</v>
      </c>
      <c r="L11" s="133"/>
      <c r="M11" s="133"/>
      <c r="N11" s="134"/>
    </row>
    <row r="12" spans="1:14" ht="13.5" customHeight="1" thickBot="1">
      <c r="A12" s="125" t="s">
        <v>1526</v>
      </c>
      <c r="B12" s="126"/>
      <c r="C12" s="127"/>
      <c r="D12" s="122"/>
      <c r="E12" s="123"/>
      <c r="F12" s="124"/>
      <c r="G12" s="122"/>
      <c r="H12" s="124"/>
      <c r="I12" s="59"/>
      <c r="J12" s="4"/>
      <c r="K12" s="135"/>
      <c r="L12" s="136"/>
      <c r="M12" s="136"/>
      <c r="N12" s="137"/>
    </row>
    <row r="13" spans="1:14" ht="13.5" thickBot="1">
      <c r="A13" s="128" t="s">
        <v>1386</v>
      </c>
      <c r="B13" s="128"/>
      <c r="C13" s="128"/>
      <c r="D13" s="128"/>
      <c r="E13" s="128"/>
      <c r="F13" s="128"/>
      <c r="G13" s="128"/>
      <c r="H13" s="128"/>
      <c r="I13" s="59"/>
      <c r="J13" s="4"/>
      <c r="K13" s="135"/>
      <c r="L13" s="136"/>
      <c r="M13" s="136"/>
      <c r="N13" s="137"/>
    </row>
    <row r="14" spans="1:14" ht="33" customHeight="1" thickBot="1">
      <c r="A14" s="129" t="s">
        <v>1387</v>
      </c>
      <c r="B14" s="130"/>
      <c r="C14" s="131"/>
      <c r="D14" s="132" t="s">
        <v>1367</v>
      </c>
      <c r="E14" s="133"/>
      <c r="F14" s="134"/>
      <c r="G14" s="141" t="s">
        <v>1519</v>
      </c>
      <c r="H14" s="142"/>
      <c r="I14" s="59"/>
      <c r="J14" s="4"/>
      <c r="K14" s="135"/>
      <c r="L14" s="136"/>
      <c r="M14" s="136"/>
      <c r="N14" s="137"/>
    </row>
    <row r="15" spans="1:14" ht="6.75" customHeight="1">
      <c r="A15" s="135" t="s">
        <v>1526</v>
      </c>
      <c r="B15" s="136"/>
      <c r="C15" s="137"/>
      <c r="D15" s="135"/>
      <c r="E15" s="136"/>
      <c r="F15" s="137"/>
      <c r="G15" s="143"/>
      <c r="H15" s="144"/>
      <c r="I15" s="59"/>
      <c r="J15" s="4"/>
      <c r="K15" s="135"/>
      <c r="L15" s="136"/>
      <c r="M15" s="136"/>
      <c r="N15" s="137"/>
    </row>
    <row r="16" spans="1:14" ht="6.75" customHeight="1" thickBot="1">
      <c r="A16" s="138"/>
      <c r="B16" s="139"/>
      <c r="C16" s="140"/>
      <c r="D16" s="138"/>
      <c r="E16" s="139"/>
      <c r="F16" s="140"/>
      <c r="G16" s="145"/>
      <c r="H16" s="146"/>
      <c r="I16" s="59"/>
      <c r="J16" s="4"/>
      <c r="K16" s="138"/>
      <c r="L16" s="139"/>
      <c r="M16" s="139"/>
      <c r="N16" s="140"/>
    </row>
    <row r="17" spans="1:10" ht="13.5" thickBot="1">
      <c r="A17" s="128" t="s">
        <v>1368</v>
      </c>
      <c r="B17" s="128"/>
      <c r="C17" s="128"/>
      <c r="D17" s="162" t="s">
        <v>1369</v>
      </c>
      <c r="E17" s="163"/>
      <c r="F17" s="164"/>
      <c r="G17" s="165" t="s">
        <v>1520</v>
      </c>
      <c r="H17" s="166"/>
      <c r="I17" s="59"/>
      <c r="J17" s="4"/>
    </row>
    <row r="18" spans="1:10" ht="13.5" thickBot="1">
      <c r="A18" s="128"/>
      <c r="B18" s="128"/>
      <c r="C18" s="128"/>
      <c r="D18" s="162" t="s">
        <v>1365</v>
      </c>
      <c r="E18" s="163"/>
      <c r="F18" s="164"/>
      <c r="G18" s="165" t="s">
        <v>1366</v>
      </c>
      <c r="H18" s="166"/>
      <c r="I18" s="59"/>
      <c r="J18" s="4"/>
    </row>
    <row r="19" spans="1:13" ht="13.5" thickBot="1">
      <c r="A19" s="128"/>
      <c r="B19" s="128"/>
      <c r="C19" s="128"/>
      <c r="D19" s="162"/>
      <c r="E19" s="163"/>
      <c r="F19" s="164"/>
      <c r="G19" s="165"/>
      <c r="H19" s="166"/>
      <c r="I19" s="59"/>
      <c r="J19" s="4"/>
      <c r="M19" s="76" t="s">
        <v>2389</v>
      </c>
    </row>
    <row r="20" spans="1:15" ht="22.5" customHeight="1" thickBot="1">
      <c r="A20" s="59"/>
      <c r="B20" s="59"/>
      <c r="C20" s="59"/>
      <c r="D20" s="59"/>
      <c r="E20" s="59"/>
      <c r="F20" s="59"/>
      <c r="G20" s="59"/>
      <c r="H20" s="59"/>
      <c r="I20" s="59"/>
      <c r="J20" s="60"/>
      <c r="K20" s="61"/>
      <c r="L20" s="61"/>
      <c r="M20" s="77" t="s">
        <v>2390</v>
      </c>
      <c r="N20" s="61"/>
      <c r="O20" s="52"/>
    </row>
    <row r="21" spans="1:14" ht="24" customHeight="1" thickBot="1">
      <c r="A21" s="177" t="s">
        <v>421</v>
      </c>
      <c r="B21" s="148"/>
      <c r="C21" s="149"/>
      <c r="D21" s="159" t="s">
        <v>1187</v>
      </c>
      <c r="E21" s="160"/>
      <c r="F21" s="160"/>
      <c r="G21" s="160"/>
      <c r="H21" s="160"/>
      <c r="I21" s="160"/>
      <c r="J21" s="160"/>
      <c r="K21" s="161"/>
      <c r="L21" s="4"/>
      <c r="M21" s="78" t="s">
        <v>2391</v>
      </c>
      <c r="N21" s="4"/>
    </row>
    <row r="22" spans="1:14" ht="13.5" thickBot="1">
      <c r="A22" s="147" t="s">
        <v>1372</v>
      </c>
      <c r="B22" s="148"/>
      <c r="C22" s="149"/>
      <c r="D22" s="178" t="s">
        <v>432</v>
      </c>
      <c r="E22" s="178"/>
      <c r="F22" s="178"/>
      <c r="G22" s="178"/>
      <c r="H22" s="178"/>
      <c r="I22" s="178"/>
      <c r="J22" s="178"/>
      <c r="K22" s="179"/>
      <c r="L22" s="4"/>
      <c r="M22" s="76" t="s">
        <v>2392</v>
      </c>
      <c r="N22" s="4"/>
    </row>
    <row r="23" spans="1:14" ht="13.5" thickBot="1">
      <c r="A23" s="62"/>
      <c r="B23" s="63"/>
      <c r="C23" s="63"/>
      <c r="D23" s="180"/>
      <c r="E23" s="180"/>
      <c r="F23" s="180"/>
      <c r="G23" s="180"/>
      <c r="H23" s="180"/>
      <c r="I23" s="180"/>
      <c r="J23" s="180"/>
      <c r="K23" s="181"/>
      <c r="L23" s="4"/>
      <c r="M23" s="76" t="s">
        <v>2393</v>
      </c>
      <c r="N23" s="4"/>
    </row>
    <row r="24" spans="1:14" ht="13.5" thickBot="1">
      <c r="A24" s="156" t="s">
        <v>1370</v>
      </c>
      <c r="B24" s="157"/>
      <c r="C24" s="157"/>
      <c r="D24" s="157"/>
      <c r="E24" s="158"/>
      <c r="F24" s="156" t="s">
        <v>1371</v>
      </c>
      <c r="G24" s="157"/>
      <c r="H24" s="157"/>
      <c r="I24" s="157"/>
      <c r="J24" s="157"/>
      <c r="K24" s="158"/>
      <c r="L24" s="4"/>
      <c r="N24" s="4"/>
    </row>
    <row r="25" spans="1:14" ht="13.5" thickBot="1">
      <c r="A25" s="115">
        <v>1</v>
      </c>
      <c r="B25" s="116"/>
      <c r="C25" s="116"/>
      <c r="D25" s="116"/>
      <c r="E25" s="117"/>
      <c r="F25" s="115">
        <v>2</v>
      </c>
      <c r="G25" s="116"/>
      <c r="H25" s="116"/>
      <c r="I25" s="116"/>
      <c r="J25" s="116"/>
      <c r="K25" s="117"/>
      <c r="L25" s="4"/>
      <c r="M25" s="4"/>
      <c r="N25" s="4"/>
    </row>
    <row r="26" spans="1:14" ht="13.5" thickBot="1">
      <c r="A26" s="152"/>
      <c r="B26" s="152"/>
      <c r="C26" s="152"/>
      <c r="D26" s="152"/>
      <c r="E26" s="152"/>
      <c r="F26" s="152"/>
      <c r="G26" s="152"/>
      <c r="H26" s="156"/>
      <c r="I26" s="157"/>
      <c r="J26" s="157"/>
      <c r="K26" s="158"/>
      <c r="L26" s="4"/>
      <c r="N26" s="4"/>
    </row>
    <row r="27" spans="1:14" ht="13.5" thickBot="1">
      <c r="A27" s="64"/>
      <c r="B27" s="64"/>
      <c r="C27" s="64"/>
      <c r="D27" s="64"/>
      <c r="E27" s="64"/>
      <c r="F27" s="64"/>
      <c r="G27" s="64"/>
      <c r="H27" s="64"/>
      <c r="I27" s="64"/>
      <c r="J27" s="64"/>
      <c r="K27" s="64"/>
      <c r="L27" s="4"/>
      <c r="N27" s="4"/>
    </row>
    <row r="28" spans="1:14" ht="13.5" thickBot="1">
      <c r="A28" s="147" t="s">
        <v>1525</v>
      </c>
      <c r="B28" s="148"/>
      <c r="C28" s="149"/>
      <c r="D28" s="153" t="s">
        <v>433</v>
      </c>
      <c r="E28" s="154"/>
      <c r="F28" s="154"/>
      <c r="G28" s="154"/>
      <c r="H28" s="154"/>
      <c r="I28" s="154"/>
      <c r="J28" s="154"/>
      <c r="K28" s="155"/>
      <c r="L28" s="4"/>
      <c r="N28" s="4"/>
    </row>
    <row r="29" spans="1:14" ht="13.5" thickBot="1">
      <c r="A29" s="65"/>
      <c r="B29" s="66"/>
      <c r="C29" s="66"/>
      <c r="D29" s="66"/>
      <c r="E29" s="66"/>
      <c r="F29" s="66"/>
      <c r="G29" s="66"/>
      <c r="H29" s="66"/>
      <c r="I29" s="66"/>
      <c r="J29" s="66"/>
      <c r="K29" s="67"/>
      <c r="L29" s="4" t="s">
        <v>1527</v>
      </c>
      <c r="M29" s="5"/>
      <c r="N29" s="6">
        <f ca="1">TODAY()</f>
        <v>41302</v>
      </c>
    </row>
    <row r="30" spans="1:14" ht="19.5" thickBot="1">
      <c r="A30" s="147" t="s">
        <v>1372</v>
      </c>
      <c r="B30" s="150"/>
      <c r="C30" s="151"/>
      <c r="D30" s="153" t="s">
        <v>434</v>
      </c>
      <c r="E30" s="154"/>
      <c r="F30" s="154"/>
      <c r="G30" s="154"/>
      <c r="H30" s="154"/>
      <c r="I30" s="154"/>
      <c r="J30" s="154"/>
      <c r="K30" s="155"/>
      <c r="L30" s="4" t="s">
        <v>1528</v>
      </c>
      <c r="M30" s="4"/>
      <c r="N30" s="68">
        <f>IF(D21=0," ",VLOOKUP(D21,Коды_судов,2,0))</f>
        <v>155</v>
      </c>
    </row>
  </sheetData>
  <sheetProtection password="EC45" sheet="1"/>
  <mergeCells count="44">
    <mergeCell ref="M6:N6"/>
    <mergeCell ref="K9:N9"/>
    <mergeCell ref="A10:F10"/>
    <mergeCell ref="G10:H10"/>
    <mergeCell ref="K10:N10"/>
    <mergeCell ref="M7:N7"/>
    <mergeCell ref="A25:E25"/>
    <mergeCell ref="D2:L2"/>
    <mergeCell ref="D4:L5"/>
    <mergeCell ref="A9:C9"/>
    <mergeCell ref="D9:F9"/>
    <mergeCell ref="G9:H9"/>
    <mergeCell ref="A21:C21"/>
    <mergeCell ref="A22:C22"/>
    <mergeCell ref="D22:K22"/>
    <mergeCell ref="D23:K23"/>
    <mergeCell ref="D21:K21"/>
    <mergeCell ref="K11:N16"/>
    <mergeCell ref="A24:E24"/>
    <mergeCell ref="F24:K24"/>
    <mergeCell ref="A15:C16"/>
    <mergeCell ref="A17:C19"/>
    <mergeCell ref="D17:F17"/>
    <mergeCell ref="G17:H17"/>
    <mergeCell ref="D18:F19"/>
    <mergeCell ref="G18:H19"/>
    <mergeCell ref="A28:C28"/>
    <mergeCell ref="A30:C30"/>
    <mergeCell ref="A26:C26"/>
    <mergeCell ref="D26:E26"/>
    <mergeCell ref="D28:K28"/>
    <mergeCell ref="D30:K30"/>
    <mergeCell ref="F26:G26"/>
    <mergeCell ref="H26:K26"/>
    <mergeCell ref="F25:K25"/>
    <mergeCell ref="A11:C11"/>
    <mergeCell ref="D11:F12"/>
    <mergeCell ref="G11:H12"/>
    <mergeCell ref="A12:C12"/>
    <mergeCell ref="A13:F13"/>
    <mergeCell ref="G13:H13"/>
    <mergeCell ref="A14:C14"/>
    <mergeCell ref="D14:F16"/>
    <mergeCell ref="G14:H1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1:K21">
      <formula1>Наим_УСД</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2"/>
  <ignoredErrors>
    <ignoredError sqref="N30"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G737"/>
  <sheetViews>
    <sheetView zoomScale="90" zoomScaleNormal="90" zoomScaleSheetLayoutView="10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67.7109375" style="92" customWidth="1"/>
    <col min="2" max="2" width="15.140625" style="93" customWidth="1"/>
    <col min="3" max="3" width="6.28125" style="94" customWidth="1"/>
    <col min="4" max="6" width="17.7109375" style="95" customWidth="1"/>
    <col min="7" max="16384" width="9.140625" style="95" customWidth="1"/>
  </cols>
  <sheetData>
    <row r="1" ht="15" customHeight="1">
      <c r="E1" s="96"/>
    </row>
    <row r="2" spans="4:6" ht="15" customHeight="1">
      <c r="D2" s="96"/>
      <c r="E2" s="96"/>
      <c r="F2" s="97" t="s">
        <v>1521</v>
      </c>
    </row>
    <row r="3" spans="1:6" ht="15" customHeight="1">
      <c r="A3" s="92" t="s">
        <v>1522</v>
      </c>
      <c r="B3" s="191" t="str">
        <f>IF('Титул ф.10-а'!D21=0," ",'Титул ф.10-а'!D21)</f>
        <v>Ульяновский областной суд </v>
      </c>
      <c r="C3" s="191"/>
      <c r="D3" s="191"/>
      <c r="E3" s="191"/>
      <c r="F3" s="192"/>
    </row>
    <row r="4" spans="1:6" ht="15" customHeight="1">
      <c r="A4" s="92" t="s">
        <v>1523</v>
      </c>
      <c r="B4" s="193" t="s">
        <v>2387</v>
      </c>
      <c r="C4" s="193"/>
      <c r="D4" s="193"/>
      <c r="E4" s="193"/>
      <c r="F4" s="192"/>
    </row>
    <row r="5" spans="1:6" ht="15" customHeight="1">
      <c r="A5" s="92" t="s">
        <v>1524</v>
      </c>
      <c r="B5" s="193" t="s">
        <v>2387</v>
      </c>
      <c r="C5" s="193"/>
      <c r="D5" s="193"/>
      <c r="E5" s="193"/>
      <c r="F5" s="192"/>
    </row>
    <row r="6" s="99" customFormat="1" ht="14.25" customHeight="1">
      <c r="A6" s="98"/>
    </row>
    <row r="7" spans="1:6" s="99" customFormat="1" ht="28.5" customHeight="1">
      <c r="A7" s="195" t="s">
        <v>1388</v>
      </c>
      <c r="B7" s="195"/>
      <c r="C7" s="195"/>
      <c r="D7" s="195"/>
      <c r="E7" s="195"/>
      <c r="F7" s="195"/>
    </row>
    <row r="8" spans="1:6" s="99" customFormat="1" ht="48" customHeight="1">
      <c r="A8" s="196" t="s">
        <v>1389</v>
      </c>
      <c r="B8" s="197" t="s">
        <v>1390</v>
      </c>
      <c r="C8" s="199" t="s">
        <v>1391</v>
      </c>
      <c r="D8" s="197" t="s">
        <v>1392</v>
      </c>
      <c r="E8" s="200" t="s">
        <v>1393</v>
      </c>
      <c r="F8" s="201"/>
    </row>
    <row r="9" spans="1:6" s="102" customFormat="1" ht="53.25" customHeight="1">
      <c r="A9" s="196"/>
      <c r="B9" s="198"/>
      <c r="C9" s="199"/>
      <c r="D9" s="198"/>
      <c r="E9" s="100" t="s">
        <v>1394</v>
      </c>
      <c r="F9" s="101" t="s">
        <v>1395</v>
      </c>
    </row>
    <row r="10" spans="1:6" s="99" customFormat="1" ht="12.75">
      <c r="A10" s="81" t="s">
        <v>1396</v>
      </c>
      <c r="B10" s="81" t="s">
        <v>1397</v>
      </c>
      <c r="C10" s="81"/>
      <c r="D10" s="81">
        <v>1</v>
      </c>
      <c r="E10" s="81">
        <v>2</v>
      </c>
      <c r="F10" s="81">
        <v>3</v>
      </c>
    </row>
    <row r="11" spans="1:6" s="99" customFormat="1" ht="34.5" customHeight="1">
      <c r="A11" s="79" t="s">
        <v>1937</v>
      </c>
      <c r="B11" s="80"/>
      <c r="C11" s="81">
        <v>1</v>
      </c>
      <c r="D11" s="82">
        <v>57</v>
      </c>
      <c r="E11" s="82">
        <v>37</v>
      </c>
      <c r="F11" s="82">
        <v>106</v>
      </c>
    </row>
    <row r="12" spans="1:6" s="99" customFormat="1" ht="34.5" customHeight="1">
      <c r="A12" s="79" t="s">
        <v>619</v>
      </c>
      <c r="B12" s="80" t="s">
        <v>1398</v>
      </c>
      <c r="C12" s="81">
        <v>2</v>
      </c>
      <c r="D12" s="82">
        <v>38</v>
      </c>
      <c r="E12" s="82">
        <v>10</v>
      </c>
      <c r="F12" s="82">
        <v>24</v>
      </c>
    </row>
    <row r="13" spans="1:6" s="99" customFormat="1" ht="34.5" customHeight="1">
      <c r="A13" s="79" t="s">
        <v>620</v>
      </c>
      <c r="B13" s="80" t="s">
        <v>1399</v>
      </c>
      <c r="C13" s="81">
        <v>3</v>
      </c>
      <c r="D13" s="82">
        <v>4</v>
      </c>
      <c r="E13" s="82">
        <v>25</v>
      </c>
      <c r="F13" s="82">
        <v>44</v>
      </c>
    </row>
    <row r="14" spans="1:6" s="99" customFormat="1" ht="42.75">
      <c r="A14" s="79" t="s">
        <v>621</v>
      </c>
      <c r="B14" s="80" t="s">
        <v>1400</v>
      </c>
      <c r="C14" s="81">
        <v>4</v>
      </c>
      <c r="D14" s="82">
        <v>0</v>
      </c>
      <c r="E14" s="82">
        <v>2</v>
      </c>
      <c r="F14" s="82">
        <v>4</v>
      </c>
    </row>
    <row r="15" spans="1:6" s="99" customFormat="1" ht="34.5" customHeight="1">
      <c r="A15" s="79" t="s">
        <v>622</v>
      </c>
      <c r="B15" s="80" t="s">
        <v>1401</v>
      </c>
      <c r="C15" s="81">
        <v>5</v>
      </c>
      <c r="D15" s="82">
        <v>15</v>
      </c>
      <c r="E15" s="82">
        <v>16</v>
      </c>
      <c r="F15" s="82">
        <v>34</v>
      </c>
    </row>
    <row r="16" spans="1:6" s="99" customFormat="1" ht="42.75">
      <c r="A16" s="79" t="s">
        <v>1402</v>
      </c>
      <c r="B16" s="80" t="s">
        <v>1403</v>
      </c>
      <c r="C16" s="81">
        <v>6</v>
      </c>
      <c r="D16" s="82">
        <v>0</v>
      </c>
      <c r="E16" s="82">
        <v>0</v>
      </c>
      <c r="F16" s="82">
        <v>0</v>
      </c>
    </row>
    <row r="17" spans="1:6" s="99" customFormat="1" ht="34.5" customHeight="1">
      <c r="A17" s="79" t="s">
        <v>1404</v>
      </c>
      <c r="B17" s="80" t="s">
        <v>1405</v>
      </c>
      <c r="C17" s="81">
        <v>7</v>
      </c>
      <c r="D17" s="82">
        <v>25</v>
      </c>
      <c r="E17" s="82">
        <v>5</v>
      </c>
      <c r="F17" s="82">
        <v>10</v>
      </c>
    </row>
    <row r="18" spans="1:6" s="99" customFormat="1" ht="18.75" customHeight="1">
      <c r="A18" s="79" t="s">
        <v>1406</v>
      </c>
      <c r="B18" s="80" t="s">
        <v>1407</v>
      </c>
      <c r="C18" s="81">
        <v>8</v>
      </c>
      <c r="D18" s="83">
        <v>0</v>
      </c>
      <c r="E18" s="83">
        <v>1</v>
      </c>
      <c r="F18" s="83">
        <v>1</v>
      </c>
    </row>
    <row r="19" spans="1:6" s="99" customFormat="1" ht="18.75" customHeight="1">
      <c r="A19" s="79" t="s">
        <v>1408</v>
      </c>
      <c r="B19" s="80" t="s">
        <v>1409</v>
      </c>
      <c r="C19" s="81">
        <v>9</v>
      </c>
      <c r="D19" s="83">
        <v>25</v>
      </c>
      <c r="E19" s="83">
        <v>1</v>
      </c>
      <c r="F19" s="83">
        <v>1</v>
      </c>
    </row>
    <row r="20" spans="1:6" s="99" customFormat="1" ht="18.75" customHeight="1">
      <c r="A20" s="79" t="s">
        <v>3</v>
      </c>
      <c r="B20" s="80">
        <v>106</v>
      </c>
      <c r="C20" s="81">
        <v>10</v>
      </c>
      <c r="D20" s="83">
        <v>0</v>
      </c>
      <c r="E20" s="83">
        <v>0</v>
      </c>
      <c r="F20" s="83">
        <v>0</v>
      </c>
    </row>
    <row r="21" spans="1:6" s="99" customFormat="1" ht="18.75" customHeight="1">
      <c r="A21" s="79" t="s">
        <v>4</v>
      </c>
      <c r="B21" s="80" t="s">
        <v>5</v>
      </c>
      <c r="C21" s="81">
        <v>11</v>
      </c>
      <c r="D21" s="83">
        <v>0</v>
      </c>
      <c r="E21" s="83">
        <v>0</v>
      </c>
      <c r="F21" s="83">
        <v>0</v>
      </c>
    </row>
    <row r="22" spans="1:6" s="99" customFormat="1" ht="18.75" customHeight="1">
      <c r="A22" s="79" t="s">
        <v>6</v>
      </c>
      <c r="B22" s="80" t="s">
        <v>7</v>
      </c>
      <c r="C22" s="81">
        <v>12</v>
      </c>
      <c r="D22" s="83">
        <v>0</v>
      </c>
      <c r="E22" s="83">
        <v>0</v>
      </c>
      <c r="F22" s="83">
        <v>0</v>
      </c>
    </row>
    <row r="23" spans="1:6" s="99" customFormat="1" ht="18.75" customHeight="1">
      <c r="A23" s="79" t="s">
        <v>8</v>
      </c>
      <c r="B23" s="80" t="s">
        <v>9</v>
      </c>
      <c r="C23" s="81">
        <v>13</v>
      </c>
      <c r="D23" s="83">
        <v>0</v>
      </c>
      <c r="E23" s="83">
        <v>0</v>
      </c>
      <c r="F23" s="83">
        <v>0</v>
      </c>
    </row>
    <row r="24" spans="1:6" s="99" customFormat="1" ht="30" customHeight="1">
      <c r="A24" s="79" t="s">
        <v>10</v>
      </c>
      <c r="B24" s="80" t="s">
        <v>11</v>
      </c>
      <c r="C24" s="81">
        <v>14</v>
      </c>
      <c r="D24" s="83">
        <v>0</v>
      </c>
      <c r="E24" s="83">
        <v>0</v>
      </c>
      <c r="F24" s="83">
        <v>0</v>
      </c>
    </row>
    <row r="25" spans="1:6" s="99" customFormat="1" ht="18.75" customHeight="1">
      <c r="A25" s="79" t="s">
        <v>12</v>
      </c>
      <c r="B25" s="80" t="s">
        <v>13</v>
      </c>
      <c r="C25" s="81">
        <v>15</v>
      </c>
      <c r="D25" s="83">
        <v>0</v>
      </c>
      <c r="E25" s="83">
        <v>0</v>
      </c>
      <c r="F25" s="83">
        <v>0</v>
      </c>
    </row>
    <row r="26" spans="1:6" s="99" customFormat="1" ht="30" customHeight="1">
      <c r="A26" s="79" t="s">
        <v>14</v>
      </c>
      <c r="B26" s="80" t="s">
        <v>15</v>
      </c>
      <c r="C26" s="81">
        <v>16</v>
      </c>
      <c r="D26" s="83">
        <v>0</v>
      </c>
      <c r="E26" s="83">
        <v>0</v>
      </c>
      <c r="F26" s="83">
        <v>0</v>
      </c>
    </row>
    <row r="27" spans="1:6" s="99" customFormat="1" ht="18.75" customHeight="1">
      <c r="A27" s="79" t="s">
        <v>16</v>
      </c>
      <c r="B27" s="80" t="s">
        <v>17</v>
      </c>
      <c r="C27" s="81">
        <v>17</v>
      </c>
      <c r="D27" s="83">
        <v>0</v>
      </c>
      <c r="E27" s="83">
        <v>0</v>
      </c>
      <c r="F27" s="83">
        <v>0</v>
      </c>
    </row>
    <row r="28" spans="1:6" s="99" customFormat="1" ht="18.75" customHeight="1">
      <c r="A28" s="79" t="s">
        <v>18</v>
      </c>
      <c r="B28" s="80">
        <v>110</v>
      </c>
      <c r="C28" s="81">
        <v>18</v>
      </c>
      <c r="D28" s="83">
        <v>0</v>
      </c>
      <c r="E28" s="83">
        <v>0</v>
      </c>
      <c r="F28" s="83">
        <v>0</v>
      </c>
    </row>
    <row r="29" spans="1:6" s="99" customFormat="1" ht="18.75" customHeight="1">
      <c r="A29" s="79" t="s">
        <v>19</v>
      </c>
      <c r="B29" s="80" t="s">
        <v>20</v>
      </c>
      <c r="C29" s="81">
        <v>19</v>
      </c>
      <c r="D29" s="83">
        <v>0</v>
      </c>
      <c r="E29" s="83">
        <v>0</v>
      </c>
      <c r="F29" s="83">
        <v>0</v>
      </c>
    </row>
    <row r="30" spans="1:6" s="99" customFormat="1" ht="18.75" customHeight="1">
      <c r="A30" s="79" t="s">
        <v>21</v>
      </c>
      <c r="B30" s="80" t="s">
        <v>22</v>
      </c>
      <c r="C30" s="81">
        <v>20</v>
      </c>
      <c r="D30" s="83">
        <v>0</v>
      </c>
      <c r="E30" s="83">
        <v>0</v>
      </c>
      <c r="F30" s="83">
        <v>0</v>
      </c>
    </row>
    <row r="31" spans="1:6" s="99" customFormat="1" ht="18.75" customHeight="1">
      <c r="A31" s="79" t="s">
        <v>23</v>
      </c>
      <c r="B31" s="80" t="s">
        <v>24</v>
      </c>
      <c r="C31" s="81">
        <v>21</v>
      </c>
      <c r="D31" s="83">
        <v>0</v>
      </c>
      <c r="E31" s="83">
        <v>1</v>
      </c>
      <c r="F31" s="83">
        <v>3</v>
      </c>
    </row>
    <row r="32" spans="1:6" s="99" customFormat="1" ht="18.75" customHeight="1">
      <c r="A32" s="79" t="s">
        <v>25</v>
      </c>
      <c r="B32" s="80" t="s">
        <v>26</v>
      </c>
      <c r="C32" s="81">
        <v>22</v>
      </c>
      <c r="D32" s="83">
        <v>0</v>
      </c>
      <c r="E32" s="83">
        <v>0</v>
      </c>
      <c r="F32" s="83">
        <v>0</v>
      </c>
    </row>
    <row r="33" spans="1:6" s="99" customFormat="1" ht="18.75" customHeight="1">
      <c r="A33" s="79" t="s">
        <v>27</v>
      </c>
      <c r="B33" s="80" t="s">
        <v>28</v>
      </c>
      <c r="C33" s="81">
        <v>23</v>
      </c>
      <c r="D33" s="83">
        <v>0</v>
      </c>
      <c r="E33" s="83">
        <v>0</v>
      </c>
      <c r="F33" s="83">
        <v>0</v>
      </c>
    </row>
    <row r="34" spans="1:6" s="99" customFormat="1" ht="18.75" customHeight="1">
      <c r="A34" s="79" t="s">
        <v>29</v>
      </c>
      <c r="B34" s="80" t="s">
        <v>30</v>
      </c>
      <c r="C34" s="81">
        <v>24</v>
      </c>
      <c r="D34" s="83">
        <v>0</v>
      </c>
      <c r="E34" s="83">
        <v>0</v>
      </c>
      <c r="F34" s="83">
        <v>0</v>
      </c>
    </row>
    <row r="35" spans="1:6" s="99" customFormat="1" ht="30" customHeight="1">
      <c r="A35" s="79" t="s">
        <v>31</v>
      </c>
      <c r="B35" s="80">
        <v>113</v>
      </c>
      <c r="C35" s="81">
        <v>25</v>
      </c>
      <c r="D35" s="83">
        <v>0</v>
      </c>
      <c r="E35" s="83">
        <v>0</v>
      </c>
      <c r="F35" s="83">
        <v>0</v>
      </c>
    </row>
    <row r="36" spans="1:6" s="99" customFormat="1" ht="30" customHeight="1">
      <c r="A36" s="79" t="s">
        <v>32</v>
      </c>
      <c r="B36" s="80" t="s">
        <v>33</v>
      </c>
      <c r="C36" s="81">
        <v>26</v>
      </c>
      <c r="D36" s="83">
        <v>0</v>
      </c>
      <c r="E36" s="83">
        <v>0</v>
      </c>
      <c r="F36" s="83">
        <v>0</v>
      </c>
    </row>
    <row r="37" spans="1:6" s="99" customFormat="1" ht="30" customHeight="1">
      <c r="A37" s="79" t="s">
        <v>34</v>
      </c>
      <c r="B37" s="80" t="s">
        <v>35</v>
      </c>
      <c r="C37" s="81">
        <v>27</v>
      </c>
      <c r="D37" s="83">
        <v>0</v>
      </c>
      <c r="E37" s="83">
        <v>0</v>
      </c>
      <c r="F37" s="83">
        <v>0</v>
      </c>
    </row>
    <row r="38" spans="1:6" s="99" customFormat="1" ht="30" customHeight="1">
      <c r="A38" s="79" t="s">
        <v>36</v>
      </c>
      <c r="B38" s="80" t="s">
        <v>37</v>
      </c>
      <c r="C38" s="81">
        <v>28</v>
      </c>
      <c r="D38" s="83">
        <v>0</v>
      </c>
      <c r="E38" s="83">
        <v>0</v>
      </c>
      <c r="F38" s="83">
        <v>0</v>
      </c>
    </row>
    <row r="39" spans="1:6" s="99" customFormat="1" ht="18.75" customHeight="1">
      <c r="A39" s="79" t="s">
        <v>38</v>
      </c>
      <c r="B39" s="80" t="s">
        <v>39</v>
      </c>
      <c r="C39" s="81">
        <v>29</v>
      </c>
      <c r="D39" s="83">
        <v>0</v>
      </c>
      <c r="E39" s="83">
        <v>0</v>
      </c>
      <c r="F39" s="83">
        <v>0</v>
      </c>
    </row>
    <row r="40" spans="1:6" s="99" customFormat="1" ht="30" customHeight="1">
      <c r="A40" s="79" t="s">
        <v>40</v>
      </c>
      <c r="B40" s="80" t="s">
        <v>41</v>
      </c>
      <c r="C40" s="81">
        <v>30</v>
      </c>
      <c r="D40" s="83">
        <v>0</v>
      </c>
      <c r="E40" s="83">
        <v>2</v>
      </c>
      <c r="F40" s="83">
        <v>2</v>
      </c>
    </row>
    <row r="41" spans="1:6" s="99" customFormat="1" ht="18.75" customHeight="1">
      <c r="A41" s="79" t="s">
        <v>42</v>
      </c>
      <c r="B41" s="80" t="s">
        <v>43</v>
      </c>
      <c r="C41" s="81">
        <v>31</v>
      </c>
      <c r="D41" s="83">
        <v>0</v>
      </c>
      <c r="E41" s="83">
        <v>0</v>
      </c>
      <c r="F41" s="83">
        <v>0</v>
      </c>
    </row>
    <row r="42" spans="1:6" s="99" customFormat="1" ht="18.75" customHeight="1">
      <c r="A42" s="79" t="s">
        <v>44</v>
      </c>
      <c r="B42" s="80" t="s">
        <v>45</v>
      </c>
      <c r="C42" s="81">
        <v>32</v>
      </c>
      <c r="D42" s="83">
        <v>0</v>
      </c>
      <c r="E42" s="83">
        <v>0</v>
      </c>
      <c r="F42" s="83">
        <v>0</v>
      </c>
    </row>
    <row r="43" spans="1:6" s="99" customFormat="1" ht="18.75" customHeight="1">
      <c r="A43" s="79" t="s">
        <v>29</v>
      </c>
      <c r="B43" s="80" t="s">
        <v>46</v>
      </c>
      <c r="C43" s="81">
        <v>33</v>
      </c>
      <c r="D43" s="83">
        <v>0</v>
      </c>
      <c r="E43" s="83">
        <v>0</v>
      </c>
      <c r="F43" s="83">
        <v>0</v>
      </c>
    </row>
    <row r="44" spans="1:6" s="99" customFormat="1" ht="18.75" customHeight="1">
      <c r="A44" s="79" t="s">
        <v>47</v>
      </c>
      <c r="B44" s="80" t="s">
        <v>48</v>
      </c>
      <c r="C44" s="81">
        <v>34</v>
      </c>
      <c r="D44" s="83">
        <v>0</v>
      </c>
      <c r="E44" s="83">
        <v>0</v>
      </c>
      <c r="F44" s="83">
        <v>0</v>
      </c>
    </row>
    <row r="45" spans="1:6" s="99" customFormat="1" ht="30" customHeight="1">
      <c r="A45" s="79" t="s">
        <v>49</v>
      </c>
      <c r="B45" s="80" t="s">
        <v>50</v>
      </c>
      <c r="C45" s="81">
        <v>35</v>
      </c>
      <c r="D45" s="83">
        <v>0</v>
      </c>
      <c r="E45" s="83">
        <v>0</v>
      </c>
      <c r="F45" s="83">
        <v>0</v>
      </c>
    </row>
    <row r="46" spans="1:6" s="99" customFormat="1" ht="30" customHeight="1">
      <c r="A46" s="79" t="s">
        <v>623</v>
      </c>
      <c r="B46" s="80" t="s">
        <v>51</v>
      </c>
      <c r="C46" s="81">
        <v>36</v>
      </c>
      <c r="D46" s="84">
        <v>0</v>
      </c>
      <c r="E46" s="84">
        <v>0</v>
      </c>
      <c r="F46" s="84">
        <v>0</v>
      </c>
    </row>
    <row r="47" spans="1:6" s="99" customFormat="1" ht="49.5" customHeight="1">
      <c r="A47" s="79" t="s">
        <v>624</v>
      </c>
      <c r="B47" s="80" t="s">
        <v>52</v>
      </c>
      <c r="C47" s="81">
        <v>37</v>
      </c>
      <c r="D47" s="84">
        <v>0</v>
      </c>
      <c r="E47" s="84">
        <v>0</v>
      </c>
      <c r="F47" s="84">
        <v>0</v>
      </c>
    </row>
    <row r="48" spans="1:6" s="99" customFormat="1" ht="30" customHeight="1">
      <c r="A48" s="79" t="s">
        <v>53</v>
      </c>
      <c r="B48" s="80" t="s">
        <v>54</v>
      </c>
      <c r="C48" s="81">
        <v>38</v>
      </c>
      <c r="D48" s="83">
        <v>0</v>
      </c>
      <c r="E48" s="83">
        <v>3</v>
      </c>
      <c r="F48" s="83">
        <v>3</v>
      </c>
    </row>
    <row r="49" spans="1:6" s="99" customFormat="1" ht="49.5" customHeight="1">
      <c r="A49" s="79" t="s">
        <v>55</v>
      </c>
      <c r="B49" s="80" t="s">
        <v>56</v>
      </c>
      <c r="C49" s="81">
        <v>39</v>
      </c>
      <c r="D49" s="83">
        <v>0</v>
      </c>
      <c r="E49" s="83">
        <v>0</v>
      </c>
      <c r="F49" s="83">
        <v>0</v>
      </c>
    </row>
    <row r="50" spans="1:6" s="99" customFormat="1" ht="30" customHeight="1">
      <c r="A50" s="79" t="s">
        <v>57</v>
      </c>
      <c r="B50" s="80" t="s">
        <v>58</v>
      </c>
      <c r="C50" s="81">
        <v>40</v>
      </c>
      <c r="D50" s="83">
        <v>0</v>
      </c>
      <c r="E50" s="83">
        <v>0</v>
      </c>
      <c r="F50" s="83">
        <v>0</v>
      </c>
    </row>
    <row r="51" spans="1:6" s="99" customFormat="1" ht="28.5">
      <c r="A51" s="79" t="s">
        <v>59</v>
      </c>
      <c r="B51" s="80" t="s">
        <v>60</v>
      </c>
      <c r="C51" s="81">
        <v>41</v>
      </c>
      <c r="D51" s="83">
        <v>0</v>
      </c>
      <c r="E51" s="83">
        <v>0</v>
      </c>
      <c r="F51" s="83">
        <v>0</v>
      </c>
    </row>
    <row r="52" spans="1:6" s="99" customFormat="1" ht="18.75" customHeight="1">
      <c r="A52" s="79" t="s">
        <v>61</v>
      </c>
      <c r="B52" s="80" t="s">
        <v>62</v>
      </c>
      <c r="C52" s="81">
        <v>42</v>
      </c>
      <c r="D52" s="83">
        <v>0</v>
      </c>
      <c r="E52" s="83">
        <v>0</v>
      </c>
      <c r="F52" s="83">
        <v>0</v>
      </c>
    </row>
    <row r="53" spans="1:6" s="99" customFormat="1" ht="30" customHeight="1">
      <c r="A53" s="79" t="s">
        <v>63</v>
      </c>
      <c r="B53" s="80" t="s">
        <v>64</v>
      </c>
      <c r="C53" s="81">
        <v>43</v>
      </c>
      <c r="D53" s="83">
        <v>0</v>
      </c>
      <c r="E53" s="83">
        <v>0</v>
      </c>
      <c r="F53" s="83">
        <v>0</v>
      </c>
    </row>
    <row r="54" spans="1:6" s="99" customFormat="1" ht="30" customHeight="1">
      <c r="A54" s="79" t="s">
        <v>65</v>
      </c>
      <c r="B54" s="80" t="s">
        <v>66</v>
      </c>
      <c r="C54" s="81">
        <v>44</v>
      </c>
      <c r="D54" s="83">
        <v>0</v>
      </c>
      <c r="E54" s="83">
        <v>0</v>
      </c>
      <c r="F54" s="83">
        <v>0</v>
      </c>
    </row>
    <row r="55" spans="1:6" s="99" customFormat="1" ht="18.75" customHeight="1">
      <c r="A55" s="79" t="s">
        <v>67</v>
      </c>
      <c r="B55" s="80" t="s">
        <v>68</v>
      </c>
      <c r="C55" s="81">
        <v>45</v>
      </c>
      <c r="D55" s="83">
        <v>0</v>
      </c>
      <c r="E55" s="83">
        <v>0</v>
      </c>
      <c r="F55" s="83">
        <v>0</v>
      </c>
    </row>
    <row r="56" spans="1:6" s="99" customFormat="1" ht="30" customHeight="1">
      <c r="A56" s="79" t="s">
        <v>63</v>
      </c>
      <c r="B56" s="80" t="s">
        <v>69</v>
      </c>
      <c r="C56" s="81">
        <v>46</v>
      </c>
      <c r="D56" s="83">
        <v>0</v>
      </c>
      <c r="E56" s="83">
        <v>0</v>
      </c>
      <c r="F56" s="83">
        <v>0</v>
      </c>
    </row>
    <row r="57" spans="1:6" s="99" customFormat="1" ht="30" customHeight="1">
      <c r="A57" s="79" t="s">
        <v>70</v>
      </c>
      <c r="B57" s="80" t="s">
        <v>71</v>
      </c>
      <c r="C57" s="81">
        <v>47</v>
      </c>
      <c r="D57" s="83">
        <v>0</v>
      </c>
      <c r="E57" s="83">
        <v>0</v>
      </c>
      <c r="F57" s="83">
        <v>0</v>
      </c>
    </row>
    <row r="58" spans="1:6" s="99" customFormat="1" ht="30" customHeight="1">
      <c r="A58" s="79" t="s">
        <v>72</v>
      </c>
      <c r="B58" s="80" t="s">
        <v>73</v>
      </c>
      <c r="C58" s="81">
        <v>48</v>
      </c>
      <c r="D58" s="83">
        <v>0</v>
      </c>
      <c r="E58" s="83">
        <v>0</v>
      </c>
      <c r="F58" s="83">
        <v>0</v>
      </c>
    </row>
    <row r="59" spans="1:6" s="99" customFormat="1" ht="39.75" customHeight="1">
      <c r="A59" s="79" t="s">
        <v>625</v>
      </c>
      <c r="B59" s="80" t="s">
        <v>74</v>
      </c>
      <c r="C59" s="81">
        <v>49</v>
      </c>
      <c r="D59" s="84">
        <v>0</v>
      </c>
      <c r="E59" s="84">
        <v>0</v>
      </c>
      <c r="F59" s="84">
        <v>0</v>
      </c>
    </row>
    <row r="60" spans="1:6" s="99" customFormat="1" ht="30" customHeight="1">
      <c r="A60" s="79" t="s">
        <v>75</v>
      </c>
      <c r="B60" s="80" t="s">
        <v>76</v>
      </c>
      <c r="C60" s="81">
        <v>50</v>
      </c>
      <c r="D60" s="83">
        <v>0</v>
      </c>
      <c r="E60" s="83">
        <v>0</v>
      </c>
      <c r="F60" s="83">
        <v>0</v>
      </c>
    </row>
    <row r="61" spans="1:6" s="99" customFormat="1" ht="18.75" customHeight="1">
      <c r="A61" s="79" t="s">
        <v>77</v>
      </c>
      <c r="B61" s="80" t="s">
        <v>78</v>
      </c>
      <c r="C61" s="81">
        <v>51</v>
      </c>
      <c r="D61" s="83">
        <v>0</v>
      </c>
      <c r="E61" s="83">
        <v>0</v>
      </c>
      <c r="F61" s="83">
        <v>0</v>
      </c>
    </row>
    <row r="62" spans="1:6" s="99" customFormat="1" ht="30" customHeight="1">
      <c r="A62" s="79" t="s">
        <v>79</v>
      </c>
      <c r="B62" s="80" t="s">
        <v>80</v>
      </c>
      <c r="C62" s="81">
        <v>52</v>
      </c>
      <c r="D62" s="83">
        <v>0</v>
      </c>
      <c r="E62" s="83">
        <v>0</v>
      </c>
      <c r="F62" s="83">
        <v>0</v>
      </c>
    </row>
    <row r="63" spans="1:6" s="99" customFormat="1" ht="18.75" customHeight="1">
      <c r="A63" s="79" t="s">
        <v>81</v>
      </c>
      <c r="B63" s="80">
        <v>125</v>
      </c>
      <c r="C63" s="81">
        <v>53</v>
      </c>
      <c r="D63" s="83">
        <v>0</v>
      </c>
      <c r="E63" s="83">
        <v>0</v>
      </c>
      <c r="F63" s="83">
        <v>0</v>
      </c>
    </row>
    <row r="64" spans="1:6" s="99" customFormat="1" ht="28.5">
      <c r="A64" s="79" t="s">
        <v>82</v>
      </c>
      <c r="B64" s="80" t="s">
        <v>83</v>
      </c>
      <c r="C64" s="81">
        <v>54</v>
      </c>
      <c r="D64" s="82">
        <v>1</v>
      </c>
      <c r="E64" s="82">
        <v>1</v>
      </c>
      <c r="F64" s="82">
        <v>1</v>
      </c>
    </row>
    <row r="65" spans="1:6" s="99" customFormat="1" ht="18.75" customHeight="1">
      <c r="A65" s="79" t="s">
        <v>84</v>
      </c>
      <c r="B65" s="80" t="s">
        <v>85</v>
      </c>
      <c r="C65" s="81">
        <v>55</v>
      </c>
      <c r="D65" s="83">
        <v>0</v>
      </c>
      <c r="E65" s="83">
        <v>0</v>
      </c>
      <c r="F65" s="83">
        <v>0</v>
      </c>
    </row>
    <row r="66" spans="1:6" s="99" customFormat="1" ht="18.75" customHeight="1">
      <c r="A66" s="79" t="s">
        <v>29</v>
      </c>
      <c r="B66" s="80" t="s">
        <v>86</v>
      </c>
      <c r="C66" s="81">
        <v>56</v>
      </c>
      <c r="D66" s="83">
        <v>0</v>
      </c>
      <c r="E66" s="83">
        <v>0</v>
      </c>
      <c r="F66" s="83">
        <v>0</v>
      </c>
    </row>
    <row r="67" spans="1:6" s="99" customFormat="1" ht="18.75" customHeight="1">
      <c r="A67" s="79" t="s">
        <v>23</v>
      </c>
      <c r="B67" s="80" t="s">
        <v>87</v>
      </c>
      <c r="C67" s="81">
        <v>57</v>
      </c>
      <c r="D67" s="83">
        <v>1</v>
      </c>
      <c r="E67" s="83">
        <v>1</v>
      </c>
      <c r="F67" s="83">
        <v>1</v>
      </c>
    </row>
    <row r="68" spans="1:6" s="99" customFormat="1" ht="18.75" customHeight="1">
      <c r="A68" s="79" t="s">
        <v>88</v>
      </c>
      <c r="B68" s="80" t="s">
        <v>89</v>
      </c>
      <c r="C68" s="81">
        <v>58</v>
      </c>
      <c r="D68" s="83">
        <v>0</v>
      </c>
      <c r="E68" s="83">
        <v>0</v>
      </c>
      <c r="F68" s="83">
        <v>0</v>
      </c>
    </row>
    <row r="69" spans="1:6" s="99" customFormat="1" ht="18.75" customHeight="1">
      <c r="A69" s="79" t="s">
        <v>29</v>
      </c>
      <c r="B69" s="80" t="s">
        <v>90</v>
      </c>
      <c r="C69" s="81">
        <v>59</v>
      </c>
      <c r="D69" s="83">
        <v>0</v>
      </c>
      <c r="E69" s="83">
        <v>0</v>
      </c>
      <c r="F69" s="83">
        <v>0</v>
      </c>
    </row>
    <row r="70" spans="1:6" s="99" customFormat="1" ht="18.75" customHeight="1">
      <c r="A70" s="79" t="s">
        <v>23</v>
      </c>
      <c r="B70" s="80" t="s">
        <v>91</v>
      </c>
      <c r="C70" s="81">
        <v>60</v>
      </c>
      <c r="D70" s="83">
        <v>0</v>
      </c>
      <c r="E70" s="83">
        <v>0</v>
      </c>
      <c r="F70" s="83">
        <v>0</v>
      </c>
    </row>
    <row r="71" spans="1:6" s="99" customFormat="1" ht="43.5" customHeight="1">
      <c r="A71" s="79" t="s">
        <v>92</v>
      </c>
      <c r="B71" s="80" t="s">
        <v>93</v>
      </c>
      <c r="C71" s="81">
        <v>61</v>
      </c>
      <c r="D71" s="83">
        <v>0</v>
      </c>
      <c r="E71" s="83">
        <v>0</v>
      </c>
      <c r="F71" s="83">
        <v>0</v>
      </c>
    </row>
    <row r="72" spans="1:6" s="99" customFormat="1" ht="18.75" customHeight="1">
      <c r="A72" s="79" t="s">
        <v>94</v>
      </c>
      <c r="B72" s="80" t="s">
        <v>95</v>
      </c>
      <c r="C72" s="81">
        <v>62</v>
      </c>
      <c r="D72" s="83">
        <v>0</v>
      </c>
      <c r="E72" s="83">
        <v>0</v>
      </c>
      <c r="F72" s="83">
        <v>0</v>
      </c>
    </row>
    <row r="73" spans="1:6" s="99" customFormat="1" ht="48.75" customHeight="1">
      <c r="A73" s="79" t="s">
        <v>96</v>
      </c>
      <c r="B73" s="80" t="s">
        <v>97</v>
      </c>
      <c r="C73" s="81">
        <v>63</v>
      </c>
      <c r="D73" s="83">
        <v>0</v>
      </c>
      <c r="E73" s="83">
        <v>0</v>
      </c>
      <c r="F73" s="83">
        <v>0</v>
      </c>
    </row>
    <row r="74" spans="1:6" s="99" customFormat="1" ht="61.5" customHeight="1">
      <c r="A74" s="79" t="s">
        <v>98</v>
      </c>
      <c r="B74" s="80" t="s">
        <v>99</v>
      </c>
      <c r="C74" s="81">
        <v>64</v>
      </c>
      <c r="D74" s="83">
        <v>0</v>
      </c>
      <c r="E74" s="83">
        <v>0</v>
      </c>
      <c r="F74" s="83">
        <v>0</v>
      </c>
    </row>
    <row r="75" spans="1:6" s="99" customFormat="1" ht="18.75" customHeight="1">
      <c r="A75" s="79" t="s">
        <v>100</v>
      </c>
      <c r="B75" s="80" t="s">
        <v>101</v>
      </c>
      <c r="C75" s="81">
        <v>65</v>
      </c>
      <c r="D75" s="83">
        <v>0</v>
      </c>
      <c r="E75" s="83">
        <v>0</v>
      </c>
      <c r="F75" s="83">
        <v>0</v>
      </c>
    </row>
    <row r="76" spans="1:6" s="99" customFormat="1" ht="64.5" customHeight="1">
      <c r="A76" s="79" t="s">
        <v>102</v>
      </c>
      <c r="B76" s="80" t="s">
        <v>103</v>
      </c>
      <c r="C76" s="81">
        <v>66</v>
      </c>
      <c r="D76" s="83">
        <v>0</v>
      </c>
      <c r="E76" s="83">
        <v>0</v>
      </c>
      <c r="F76" s="83">
        <v>0</v>
      </c>
    </row>
    <row r="77" spans="1:6" s="99" customFormat="1" ht="18.75" customHeight="1">
      <c r="A77" s="79" t="s">
        <v>104</v>
      </c>
      <c r="B77" s="80" t="s">
        <v>105</v>
      </c>
      <c r="C77" s="81">
        <v>67</v>
      </c>
      <c r="D77" s="83">
        <v>0</v>
      </c>
      <c r="E77" s="83">
        <v>0</v>
      </c>
      <c r="F77" s="83">
        <v>0</v>
      </c>
    </row>
    <row r="78" spans="1:6" s="99" customFormat="1" ht="18.75" customHeight="1">
      <c r="A78" s="79" t="s">
        <v>29</v>
      </c>
      <c r="B78" s="80" t="s">
        <v>106</v>
      </c>
      <c r="C78" s="81">
        <v>68</v>
      </c>
      <c r="D78" s="83">
        <v>0</v>
      </c>
      <c r="E78" s="83">
        <v>0</v>
      </c>
      <c r="F78" s="83">
        <v>0</v>
      </c>
    </row>
    <row r="79" spans="1:6" s="99" customFormat="1" ht="18.75" customHeight="1">
      <c r="A79" s="79" t="s">
        <v>1938</v>
      </c>
      <c r="B79" s="80" t="s">
        <v>107</v>
      </c>
      <c r="C79" s="81">
        <v>69</v>
      </c>
      <c r="D79" s="83">
        <v>0</v>
      </c>
      <c r="E79" s="83">
        <v>0</v>
      </c>
      <c r="F79" s="83">
        <v>0</v>
      </c>
    </row>
    <row r="80" spans="1:6" s="99" customFormat="1" ht="30" customHeight="1">
      <c r="A80" s="79" t="s">
        <v>1939</v>
      </c>
      <c r="B80" s="80" t="s">
        <v>108</v>
      </c>
      <c r="C80" s="81">
        <v>70</v>
      </c>
      <c r="D80" s="83">
        <v>0</v>
      </c>
      <c r="E80" s="83">
        <v>0</v>
      </c>
      <c r="F80" s="83">
        <v>0</v>
      </c>
    </row>
    <row r="81" spans="1:6" s="99" customFormat="1" ht="30" customHeight="1">
      <c r="A81" s="79" t="s">
        <v>1940</v>
      </c>
      <c r="B81" s="80" t="s">
        <v>109</v>
      </c>
      <c r="C81" s="81">
        <v>71</v>
      </c>
      <c r="D81" s="83">
        <v>0</v>
      </c>
      <c r="E81" s="83">
        <v>0</v>
      </c>
      <c r="F81" s="83">
        <v>0</v>
      </c>
    </row>
    <row r="82" spans="1:6" s="99" customFormat="1" ht="18.75" customHeight="1">
      <c r="A82" s="79" t="s">
        <v>1941</v>
      </c>
      <c r="B82" s="80" t="s">
        <v>110</v>
      </c>
      <c r="C82" s="81">
        <v>72</v>
      </c>
      <c r="D82" s="83">
        <v>0</v>
      </c>
      <c r="E82" s="83">
        <v>0</v>
      </c>
      <c r="F82" s="83">
        <v>0</v>
      </c>
    </row>
    <row r="83" spans="1:6" s="99" customFormat="1" ht="45" customHeight="1">
      <c r="A83" s="79" t="s">
        <v>1942</v>
      </c>
      <c r="B83" s="80" t="s">
        <v>111</v>
      </c>
      <c r="C83" s="81">
        <v>73</v>
      </c>
      <c r="D83" s="83">
        <v>0</v>
      </c>
      <c r="E83" s="83">
        <v>0</v>
      </c>
      <c r="F83" s="83">
        <v>0</v>
      </c>
    </row>
    <row r="84" spans="1:6" s="99" customFormat="1" ht="42.75">
      <c r="A84" s="79" t="s">
        <v>1943</v>
      </c>
      <c r="B84" s="80" t="s">
        <v>112</v>
      </c>
      <c r="C84" s="81">
        <v>74</v>
      </c>
      <c r="D84" s="82">
        <v>12</v>
      </c>
      <c r="E84" s="82">
        <v>6</v>
      </c>
      <c r="F84" s="82">
        <v>12</v>
      </c>
    </row>
    <row r="85" spans="1:6" s="99" customFormat="1" ht="18.75" customHeight="1">
      <c r="A85" s="79" t="s">
        <v>113</v>
      </c>
      <c r="B85" s="80" t="s">
        <v>114</v>
      </c>
      <c r="C85" s="81">
        <v>75</v>
      </c>
      <c r="D85" s="83">
        <v>1</v>
      </c>
      <c r="E85" s="83">
        <v>1</v>
      </c>
      <c r="F85" s="83">
        <v>1</v>
      </c>
    </row>
    <row r="86" spans="1:6" s="99" customFormat="1" ht="18.75" customHeight="1">
      <c r="A86" s="79" t="s">
        <v>115</v>
      </c>
      <c r="B86" s="80" t="s">
        <v>116</v>
      </c>
      <c r="C86" s="81">
        <v>76</v>
      </c>
      <c r="D86" s="83">
        <v>1</v>
      </c>
      <c r="E86" s="83">
        <v>1</v>
      </c>
      <c r="F86" s="83">
        <v>1</v>
      </c>
    </row>
    <row r="87" spans="1:6" s="99" customFormat="1" ht="18.75" customHeight="1">
      <c r="A87" s="79" t="s">
        <v>117</v>
      </c>
      <c r="B87" s="80" t="s">
        <v>118</v>
      </c>
      <c r="C87" s="81">
        <v>77</v>
      </c>
      <c r="D87" s="83">
        <v>3</v>
      </c>
      <c r="E87" s="83">
        <v>1</v>
      </c>
      <c r="F87" s="83">
        <v>2</v>
      </c>
    </row>
    <row r="88" spans="1:6" s="99" customFormat="1" ht="46.5" customHeight="1">
      <c r="A88" s="79" t="s">
        <v>626</v>
      </c>
      <c r="B88" s="80" t="s">
        <v>119</v>
      </c>
      <c r="C88" s="81">
        <v>78</v>
      </c>
      <c r="D88" s="83">
        <v>1</v>
      </c>
      <c r="E88" s="83">
        <v>0</v>
      </c>
      <c r="F88" s="83">
        <v>0</v>
      </c>
    </row>
    <row r="89" spans="1:6" s="99" customFormat="1" ht="18.75" customHeight="1">
      <c r="A89" s="79" t="s">
        <v>120</v>
      </c>
      <c r="B89" s="80" t="s">
        <v>121</v>
      </c>
      <c r="C89" s="81">
        <v>79</v>
      </c>
      <c r="D89" s="83">
        <v>0</v>
      </c>
      <c r="E89" s="83">
        <v>0</v>
      </c>
      <c r="F89" s="83">
        <v>0</v>
      </c>
    </row>
    <row r="90" spans="1:6" s="99" customFormat="1" ht="18.75" customHeight="1">
      <c r="A90" s="79" t="s">
        <v>122</v>
      </c>
      <c r="B90" s="80" t="s">
        <v>123</v>
      </c>
      <c r="C90" s="81">
        <v>80</v>
      </c>
      <c r="D90" s="83">
        <v>0</v>
      </c>
      <c r="E90" s="83">
        <v>0</v>
      </c>
      <c r="F90" s="83">
        <v>0</v>
      </c>
    </row>
    <row r="91" spans="1:6" s="99" customFormat="1" ht="18.75" customHeight="1">
      <c r="A91" s="79" t="s">
        <v>23</v>
      </c>
      <c r="B91" s="80" t="s">
        <v>124</v>
      </c>
      <c r="C91" s="81">
        <v>81</v>
      </c>
      <c r="D91" s="83">
        <v>2</v>
      </c>
      <c r="E91" s="83">
        <v>2</v>
      </c>
      <c r="F91" s="83">
        <v>3</v>
      </c>
    </row>
    <row r="92" spans="1:6" s="99" customFormat="1" ht="71.25" customHeight="1">
      <c r="A92" s="79" t="s">
        <v>1466</v>
      </c>
      <c r="B92" s="80" t="s">
        <v>1467</v>
      </c>
      <c r="C92" s="81">
        <v>82</v>
      </c>
      <c r="D92" s="83">
        <v>4</v>
      </c>
      <c r="E92" s="83">
        <v>1</v>
      </c>
      <c r="F92" s="83">
        <v>5</v>
      </c>
    </row>
    <row r="93" spans="1:6" s="99" customFormat="1" ht="31.5" customHeight="1">
      <c r="A93" s="79" t="s">
        <v>1944</v>
      </c>
      <c r="B93" s="80" t="s">
        <v>1945</v>
      </c>
      <c r="C93" s="81">
        <v>83</v>
      </c>
      <c r="D93" s="83">
        <v>0</v>
      </c>
      <c r="E93" s="83">
        <v>0</v>
      </c>
      <c r="F93" s="83">
        <v>0</v>
      </c>
    </row>
    <row r="94" spans="1:6" s="99" customFormat="1" ht="45" customHeight="1">
      <c r="A94" s="79" t="s">
        <v>1946</v>
      </c>
      <c r="B94" s="80" t="s">
        <v>1468</v>
      </c>
      <c r="C94" s="81">
        <v>84</v>
      </c>
      <c r="D94" s="83">
        <v>0</v>
      </c>
      <c r="E94" s="83">
        <v>0</v>
      </c>
      <c r="F94" s="83">
        <v>0</v>
      </c>
    </row>
    <row r="95" spans="1:6" s="99" customFormat="1" ht="42.75" customHeight="1">
      <c r="A95" s="85" t="s">
        <v>1947</v>
      </c>
      <c r="B95" s="80" t="s">
        <v>1469</v>
      </c>
      <c r="C95" s="81">
        <v>85</v>
      </c>
      <c r="D95" s="83">
        <v>0</v>
      </c>
      <c r="E95" s="83">
        <v>0</v>
      </c>
      <c r="F95" s="83">
        <v>0</v>
      </c>
    </row>
    <row r="96" spans="1:6" s="99" customFormat="1" ht="49.5" customHeight="1">
      <c r="A96" s="85" t="s">
        <v>1948</v>
      </c>
      <c r="B96" s="80" t="s">
        <v>1470</v>
      </c>
      <c r="C96" s="81">
        <v>86</v>
      </c>
      <c r="D96" s="83">
        <v>0</v>
      </c>
      <c r="E96" s="83">
        <v>0</v>
      </c>
      <c r="F96" s="83">
        <v>0</v>
      </c>
    </row>
    <row r="97" spans="1:6" s="99" customFormat="1" ht="63.75" customHeight="1">
      <c r="A97" s="85" t="s">
        <v>1949</v>
      </c>
      <c r="B97" s="80" t="s">
        <v>1471</v>
      </c>
      <c r="C97" s="81">
        <v>87</v>
      </c>
      <c r="D97" s="83">
        <v>0</v>
      </c>
      <c r="E97" s="83">
        <v>0</v>
      </c>
      <c r="F97" s="83">
        <v>0</v>
      </c>
    </row>
    <row r="98" spans="1:6" s="99" customFormat="1" ht="64.5" customHeight="1">
      <c r="A98" s="85" t="s">
        <v>1950</v>
      </c>
      <c r="B98" s="80" t="s">
        <v>1472</v>
      </c>
      <c r="C98" s="81">
        <v>88</v>
      </c>
      <c r="D98" s="83">
        <v>0</v>
      </c>
      <c r="E98" s="83">
        <v>0</v>
      </c>
      <c r="F98" s="83">
        <v>0</v>
      </c>
    </row>
    <row r="99" spans="1:6" s="99" customFormat="1" ht="48" customHeight="1">
      <c r="A99" s="85" t="s">
        <v>1951</v>
      </c>
      <c r="B99" s="80" t="s">
        <v>1473</v>
      </c>
      <c r="C99" s="81">
        <v>89</v>
      </c>
      <c r="D99" s="83">
        <v>0</v>
      </c>
      <c r="E99" s="83">
        <v>0</v>
      </c>
      <c r="F99" s="83">
        <v>0</v>
      </c>
    </row>
    <row r="100" spans="1:6" s="99" customFormat="1" ht="63.75" customHeight="1">
      <c r="A100" s="85" t="s">
        <v>1952</v>
      </c>
      <c r="B100" s="80" t="s">
        <v>1474</v>
      </c>
      <c r="C100" s="81">
        <v>90</v>
      </c>
      <c r="D100" s="83">
        <v>0</v>
      </c>
      <c r="E100" s="83">
        <v>0</v>
      </c>
      <c r="F100" s="83">
        <v>0</v>
      </c>
    </row>
    <row r="101" spans="1:6" s="99" customFormat="1" ht="58.5" customHeight="1">
      <c r="A101" s="85" t="s">
        <v>1953</v>
      </c>
      <c r="B101" s="80" t="s">
        <v>1475</v>
      </c>
      <c r="C101" s="81">
        <v>91</v>
      </c>
      <c r="D101" s="83">
        <v>0</v>
      </c>
      <c r="E101" s="83">
        <v>0</v>
      </c>
      <c r="F101" s="83">
        <v>0</v>
      </c>
    </row>
    <row r="102" spans="1:6" s="99" customFormat="1" ht="42.75">
      <c r="A102" s="79" t="s">
        <v>1954</v>
      </c>
      <c r="B102" s="80" t="s">
        <v>1476</v>
      </c>
      <c r="C102" s="81">
        <v>92</v>
      </c>
      <c r="D102" s="82">
        <v>0</v>
      </c>
      <c r="E102" s="82">
        <v>0</v>
      </c>
      <c r="F102" s="82">
        <v>0</v>
      </c>
    </row>
    <row r="103" spans="1:6" s="99" customFormat="1" ht="18.75" customHeight="1">
      <c r="A103" s="79" t="s">
        <v>1477</v>
      </c>
      <c r="B103" s="80" t="s">
        <v>1478</v>
      </c>
      <c r="C103" s="81">
        <v>93</v>
      </c>
      <c r="D103" s="83">
        <v>0</v>
      </c>
      <c r="E103" s="83">
        <v>0</v>
      </c>
      <c r="F103" s="83">
        <v>0</v>
      </c>
    </row>
    <row r="104" spans="1:6" s="99" customFormat="1" ht="30" customHeight="1">
      <c r="A104" s="79" t="s">
        <v>627</v>
      </c>
      <c r="B104" s="80" t="s">
        <v>628</v>
      </c>
      <c r="C104" s="81">
        <v>94</v>
      </c>
      <c r="D104" s="83">
        <v>0</v>
      </c>
      <c r="E104" s="83">
        <v>0</v>
      </c>
      <c r="F104" s="83">
        <v>0</v>
      </c>
    </row>
    <row r="105" spans="1:6" s="99" customFormat="1" ht="18.75" customHeight="1">
      <c r="A105" s="79" t="s">
        <v>1480</v>
      </c>
      <c r="B105" s="80" t="s">
        <v>1481</v>
      </c>
      <c r="C105" s="81">
        <v>95</v>
      </c>
      <c r="D105" s="83">
        <v>0</v>
      </c>
      <c r="E105" s="83">
        <v>0</v>
      </c>
      <c r="F105" s="83">
        <v>0</v>
      </c>
    </row>
    <row r="106" spans="1:6" s="99" customFormat="1" ht="30" customHeight="1">
      <c r="A106" s="79" t="s">
        <v>1482</v>
      </c>
      <c r="B106" s="80" t="s">
        <v>1483</v>
      </c>
      <c r="C106" s="81">
        <v>96</v>
      </c>
      <c r="D106" s="83">
        <v>0</v>
      </c>
      <c r="E106" s="83">
        <v>0</v>
      </c>
      <c r="F106" s="83">
        <v>0</v>
      </c>
    </row>
    <row r="107" spans="1:6" s="99" customFormat="1" ht="30" customHeight="1">
      <c r="A107" s="79" t="s">
        <v>1484</v>
      </c>
      <c r="B107" s="80" t="s">
        <v>1485</v>
      </c>
      <c r="C107" s="81">
        <v>97</v>
      </c>
      <c r="D107" s="83">
        <v>0</v>
      </c>
      <c r="E107" s="83">
        <v>0</v>
      </c>
      <c r="F107" s="83">
        <v>0</v>
      </c>
    </row>
    <row r="108" spans="1:6" s="99" customFormat="1" ht="30" customHeight="1">
      <c r="A108" s="79" t="s">
        <v>1479</v>
      </c>
      <c r="B108" s="80" t="s">
        <v>1486</v>
      </c>
      <c r="C108" s="81">
        <v>98</v>
      </c>
      <c r="D108" s="83">
        <v>0</v>
      </c>
      <c r="E108" s="83">
        <v>0</v>
      </c>
      <c r="F108" s="83">
        <v>0</v>
      </c>
    </row>
    <row r="109" spans="1:6" s="99" customFormat="1" ht="43.5" customHeight="1">
      <c r="A109" s="79" t="s">
        <v>1955</v>
      </c>
      <c r="B109" s="80" t="s">
        <v>1487</v>
      </c>
      <c r="C109" s="81">
        <v>99</v>
      </c>
      <c r="D109" s="83">
        <v>0</v>
      </c>
      <c r="E109" s="83">
        <v>0</v>
      </c>
      <c r="F109" s="83">
        <v>0</v>
      </c>
    </row>
    <row r="110" spans="1:6" s="99" customFormat="1" ht="18.75" customHeight="1">
      <c r="A110" s="79" t="s">
        <v>1488</v>
      </c>
      <c r="B110" s="80" t="s">
        <v>1489</v>
      </c>
      <c r="C110" s="81">
        <v>100</v>
      </c>
      <c r="D110" s="83">
        <v>0</v>
      </c>
      <c r="E110" s="83">
        <v>0</v>
      </c>
      <c r="F110" s="83">
        <v>0</v>
      </c>
    </row>
    <row r="111" spans="1:6" s="99" customFormat="1" ht="30" customHeight="1">
      <c r="A111" s="79" t="s">
        <v>1490</v>
      </c>
      <c r="B111" s="80" t="s">
        <v>1491</v>
      </c>
      <c r="C111" s="81">
        <v>101</v>
      </c>
      <c r="D111" s="83">
        <v>0</v>
      </c>
      <c r="E111" s="83">
        <v>0</v>
      </c>
      <c r="F111" s="83">
        <v>0</v>
      </c>
    </row>
    <row r="112" spans="1:6" s="99" customFormat="1" ht="30" customHeight="1">
      <c r="A112" s="79" t="s">
        <v>1482</v>
      </c>
      <c r="B112" s="80" t="s">
        <v>1492</v>
      </c>
      <c r="C112" s="81">
        <v>102</v>
      </c>
      <c r="D112" s="83">
        <v>0</v>
      </c>
      <c r="E112" s="83">
        <v>0</v>
      </c>
      <c r="F112" s="83">
        <v>0</v>
      </c>
    </row>
    <row r="113" spans="1:6" s="99" customFormat="1" ht="18.75" customHeight="1">
      <c r="A113" s="79" t="s">
        <v>1493</v>
      </c>
      <c r="B113" s="80">
        <v>140</v>
      </c>
      <c r="C113" s="81">
        <v>103</v>
      </c>
      <c r="D113" s="83">
        <v>0</v>
      </c>
      <c r="E113" s="83">
        <v>0</v>
      </c>
      <c r="F113" s="83">
        <v>0</v>
      </c>
    </row>
    <row r="114" spans="1:6" s="99" customFormat="1" ht="30" customHeight="1">
      <c r="A114" s="79" t="s">
        <v>1494</v>
      </c>
      <c r="B114" s="80" t="s">
        <v>1495</v>
      </c>
      <c r="C114" s="81">
        <v>104</v>
      </c>
      <c r="D114" s="83">
        <v>0</v>
      </c>
      <c r="E114" s="83">
        <v>0</v>
      </c>
      <c r="F114" s="83">
        <v>0</v>
      </c>
    </row>
    <row r="115" spans="1:6" s="99" customFormat="1" ht="18.75" customHeight="1">
      <c r="A115" s="79" t="s">
        <v>122</v>
      </c>
      <c r="B115" s="80" t="s">
        <v>1496</v>
      </c>
      <c r="C115" s="81">
        <v>105</v>
      </c>
      <c r="D115" s="83">
        <v>0</v>
      </c>
      <c r="E115" s="83">
        <v>0</v>
      </c>
      <c r="F115" s="83">
        <v>0</v>
      </c>
    </row>
    <row r="116" spans="1:6" s="99" customFormat="1" ht="75" customHeight="1">
      <c r="A116" s="79" t="s">
        <v>1497</v>
      </c>
      <c r="B116" s="80" t="s">
        <v>1498</v>
      </c>
      <c r="C116" s="81">
        <v>106</v>
      </c>
      <c r="D116" s="83">
        <v>0</v>
      </c>
      <c r="E116" s="83">
        <v>0</v>
      </c>
      <c r="F116" s="83">
        <v>0</v>
      </c>
    </row>
    <row r="117" spans="1:6" s="99" customFormat="1" ht="65.25" customHeight="1">
      <c r="A117" s="79" t="s">
        <v>270</v>
      </c>
      <c r="B117" s="80" t="s">
        <v>271</v>
      </c>
      <c r="C117" s="81">
        <v>107</v>
      </c>
      <c r="D117" s="83">
        <v>0</v>
      </c>
      <c r="E117" s="83">
        <v>0</v>
      </c>
      <c r="F117" s="83">
        <v>0</v>
      </c>
    </row>
    <row r="118" spans="1:6" s="99" customFormat="1" ht="80.25" customHeight="1">
      <c r="A118" s="79" t="s">
        <v>272</v>
      </c>
      <c r="B118" s="80" t="s">
        <v>273</v>
      </c>
      <c r="C118" s="81">
        <v>108</v>
      </c>
      <c r="D118" s="83">
        <v>0</v>
      </c>
      <c r="E118" s="83">
        <v>0</v>
      </c>
      <c r="F118" s="83">
        <v>0</v>
      </c>
    </row>
    <row r="119" spans="1:6" s="99" customFormat="1" ht="30" customHeight="1">
      <c r="A119" s="79" t="s">
        <v>274</v>
      </c>
      <c r="B119" s="80" t="s">
        <v>275</v>
      </c>
      <c r="C119" s="81">
        <v>109</v>
      </c>
      <c r="D119" s="83">
        <v>0</v>
      </c>
      <c r="E119" s="83">
        <v>0</v>
      </c>
      <c r="F119" s="83">
        <v>0</v>
      </c>
    </row>
    <row r="120" spans="1:6" s="99" customFormat="1" ht="49.5" customHeight="1">
      <c r="A120" s="79" t="s">
        <v>276</v>
      </c>
      <c r="B120" s="80" t="s">
        <v>277</v>
      </c>
      <c r="C120" s="81">
        <v>110</v>
      </c>
      <c r="D120" s="83">
        <v>0</v>
      </c>
      <c r="E120" s="83">
        <v>0</v>
      </c>
      <c r="F120" s="83">
        <v>0</v>
      </c>
    </row>
    <row r="121" spans="1:6" s="99" customFormat="1" ht="49.5" customHeight="1">
      <c r="A121" s="79" t="s">
        <v>278</v>
      </c>
      <c r="B121" s="80" t="s">
        <v>279</v>
      </c>
      <c r="C121" s="81">
        <v>111</v>
      </c>
      <c r="D121" s="83">
        <v>0</v>
      </c>
      <c r="E121" s="83">
        <v>0</v>
      </c>
      <c r="F121" s="83">
        <v>0</v>
      </c>
    </row>
    <row r="122" spans="1:6" s="99" customFormat="1" ht="18.75" customHeight="1">
      <c r="A122" s="79" t="s">
        <v>280</v>
      </c>
      <c r="B122" s="80" t="s">
        <v>281</v>
      </c>
      <c r="C122" s="81">
        <v>112</v>
      </c>
      <c r="D122" s="83">
        <v>0</v>
      </c>
      <c r="E122" s="83">
        <v>0</v>
      </c>
      <c r="F122" s="83">
        <v>0</v>
      </c>
    </row>
    <row r="123" spans="1:6" s="99" customFormat="1" ht="18.75" customHeight="1">
      <c r="A123" s="79" t="s">
        <v>282</v>
      </c>
      <c r="B123" s="80" t="s">
        <v>283</v>
      </c>
      <c r="C123" s="81">
        <v>113</v>
      </c>
      <c r="D123" s="83">
        <v>0</v>
      </c>
      <c r="E123" s="83">
        <v>0</v>
      </c>
      <c r="F123" s="83">
        <v>0</v>
      </c>
    </row>
    <row r="124" spans="1:6" s="99" customFormat="1" ht="18.75" customHeight="1">
      <c r="A124" s="79" t="s">
        <v>284</v>
      </c>
      <c r="B124" s="80" t="s">
        <v>285</v>
      </c>
      <c r="C124" s="81">
        <v>114</v>
      </c>
      <c r="D124" s="83">
        <v>0</v>
      </c>
      <c r="E124" s="83">
        <v>0</v>
      </c>
      <c r="F124" s="83">
        <v>0</v>
      </c>
    </row>
    <row r="125" spans="1:6" s="99" customFormat="1" ht="30" customHeight="1">
      <c r="A125" s="79" t="s">
        <v>286</v>
      </c>
      <c r="B125" s="80" t="s">
        <v>287</v>
      </c>
      <c r="C125" s="81">
        <v>115</v>
      </c>
      <c r="D125" s="83">
        <v>0</v>
      </c>
      <c r="E125" s="83">
        <v>0</v>
      </c>
      <c r="F125" s="83">
        <v>0</v>
      </c>
    </row>
    <row r="126" spans="1:6" s="99" customFormat="1" ht="30" customHeight="1">
      <c r="A126" s="79" t="s">
        <v>1479</v>
      </c>
      <c r="B126" s="80" t="s">
        <v>288</v>
      </c>
      <c r="C126" s="81">
        <v>116</v>
      </c>
      <c r="D126" s="83">
        <v>0</v>
      </c>
      <c r="E126" s="83">
        <v>0</v>
      </c>
      <c r="F126" s="83">
        <v>0</v>
      </c>
    </row>
    <row r="127" spans="1:6" s="99" customFormat="1" ht="30" customHeight="1">
      <c r="A127" s="79" t="s">
        <v>289</v>
      </c>
      <c r="B127" s="80">
        <v>145</v>
      </c>
      <c r="C127" s="81">
        <v>117</v>
      </c>
      <c r="D127" s="83">
        <v>0</v>
      </c>
      <c r="E127" s="83">
        <v>0</v>
      </c>
      <c r="F127" s="83">
        <v>0</v>
      </c>
    </row>
    <row r="128" spans="1:6" s="99" customFormat="1" ht="49.5" customHeight="1">
      <c r="A128" s="86" t="s">
        <v>0</v>
      </c>
      <c r="B128" s="80" t="s">
        <v>290</v>
      </c>
      <c r="C128" s="81">
        <v>118</v>
      </c>
      <c r="D128" s="83">
        <v>0</v>
      </c>
      <c r="E128" s="83">
        <v>0</v>
      </c>
      <c r="F128" s="83">
        <v>0</v>
      </c>
    </row>
    <row r="129" spans="1:6" s="99" customFormat="1" ht="49.5" customHeight="1">
      <c r="A129" s="87" t="s">
        <v>291</v>
      </c>
      <c r="B129" s="80" t="s">
        <v>292</v>
      </c>
      <c r="C129" s="81">
        <v>119</v>
      </c>
      <c r="D129" s="83">
        <v>0</v>
      </c>
      <c r="E129" s="83">
        <v>0</v>
      </c>
      <c r="F129" s="83">
        <v>0</v>
      </c>
    </row>
    <row r="130" spans="1:6" s="99" customFormat="1" ht="18.75" customHeight="1">
      <c r="A130" s="79" t="s">
        <v>293</v>
      </c>
      <c r="B130" s="80" t="s">
        <v>294</v>
      </c>
      <c r="C130" s="81">
        <v>120</v>
      </c>
      <c r="D130" s="83">
        <v>0</v>
      </c>
      <c r="E130" s="83">
        <v>0</v>
      </c>
      <c r="F130" s="83">
        <v>0</v>
      </c>
    </row>
    <row r="131" spans="1:6" s="99" customFormat="1" ht="65.25" customHeight="1">
      <c r="A131" s="79" t="s">
        <v>295</v>
      </c>
      <c r="B131" s="80" t="s">
        <v>296</v>
      </c>
      <c r="C131" s="81">
        <v>121</v>
      </c>
      <c r="D131" s="83">
        <v>0</v>
      </c>
      <c r="E131" s="83">
        <v>0</v>
      </c>
      <c r="F131" s="83">
        <v>0</v>
      </c>
    </row>
    <row r="132" spans="1:6" s="99" customFormat="1" ht="49.5" customHeight="1">
      <c r="A132" s="79" t="s">
        <v>297</v>
      </c>
      <c r="B132" s="80" t="s">
        <v>298</v>
      </c>
      <c r="C132" s="81">
        <v>122</v>
      </c>
      <c r="D132" s="83">
        <v>0</v>
      </c>
      <c r="E132" s="83">
        <v>0</v>
      </c>
      <c r="F132" s="83">
        <v>0</v>
      </c>
    </row>
    <row r="133" spans="1:6" s="99" customFormat="1" ht="18.75" customHeight="1">
      <c r="A133" s="79" t="s">
        <v>299</v>
      </c>
      <c r="B133" s="80" t="s">
        <v>300</v>
      </c>
      <c r="C133" s="81">
        <v>123</v>
      </c>
      <c r="D133" s="83">
        <v>0</v>
      </c>
      <c r="E133" s="83">
        <v>0</v>
      </c>
      <c r="F133" s="83">
        <v>0</v>
      </c>
    </row>
    <row r="134" spans="1:6" s="99" customFormat="1" ht="18.75" customHeight="1">
      <c r="A134" s="79" t="s">
        <v>122</v>
      </c>
      <c r="B134" s="80" t="s">
        <v>301</v>
      </c>
      <c r="C134" s="81">
        <v>124</v>
      </c>
      <c r="D134" s="83">
        <v>0</v>
      </c>
      <c r="E134" s="83">
        <v>0</v>
      </c>
      <c r="F134" s="83">
        <v>0</v>
      </c>
    </row>
    <row r="135" spans="1:6" s="99" customFormat="1" ht="30" customHeight="1">
      <c r="A135" s="79" t="s">
        <v>302</v>
      </c>
      <c r="B135" s="80">
        <v>148</v>
      </c>
      <c r="C135" s="81">
        <v>125</v>
      </c>
      <c r="D135" s="83">
        <v>0</v>
      </c>
      <c r="E135" s="83">
        <v>0</v>
      </c>
      <c r="F135" s="83">
        <v>0</v>
      </c>
    </row>
    <row r="136" spans="1:6" s="99" customFormat="1" ht="30" customHeight="1">
      <c r="A136" s="79" t="s">
        <v>303</v>
      </c>
      <c r="B136" s="80">
        <v>149</v>
      </c>
      <c r="C136" s="81">
        <v>126</v>
      </c>
      <c r="D136" s="83">
        <v>0</v>
      </c>
      <c r="E136" s="83">
        <v>0</v>
      </c>
      <c r="F136" s="83">
        <v>0</v>
      </c>
    </row>
    <row r="137" spans="1:6" s="99" customFormat="1" ht="28.5">
      <c r="A137" s="79" t="s">
        <v>1956</v>
      </c>
      <c r="B137" s="80" t="s">
        <v>304</v>
      </c>
      <c r="C137" s="81">
        <v>127</v>
      </c>
      <c r="D137" s="82">
        <v>0</v>
      </c>
      <c r="E137" s="82">
        <v>1</v>
      </c>
      <c r="F137" s="82">
        <v>1</v>
      </c>
    </row>
    <row r="138" spans="1:6" s="99" customFormat="1" ht="18.75" customHeight="1">
      <c r="A138" s="79" t="s">
        <v>305</v>
      </c>
      <c r="B138" s="80" t="s">
        <v>306</v>
      </c>
      <c r="C138" s="81">
        <v>128</v>
      </c>
      <c r="D138" s="83">
        <v>0</v>
      </c>
      <c r="E138" s="83">
        <v>0</v>
      </c>
      <c r="F138" s="83">
        <v>0</v>
      </c>
    </row>
    <row r="139" spans="1:6" s="99" customFormat="1" ht="18.75" customHeight="1">
      <c r="A139" s="79" t="s">
        <v>307</v>
      </c>
      <c r="B139" s="80" t="s">
        <v>308</v>
      </c>
      <c r="C139" s="81">
        <v>129</v>
      </c>
      <c r="D139" s="83">
        <v>0</v>
      </c>
      <c r="E139" s="83">
        <v>0</v>
      </c>
      <c r="F139" s="83">
        <v>0</v>
      </c>
    </row>
    <row r="140" spans="1:6" s="99" customFormat="1" ht="30" customHeight="1">
      <c r="A140" s="79" t="s">
        <v>309</v>
      </c>
      <c r="B140" s="80" t="s">
        <v>310</v>
      </c>
      <c r="C140" s="81">
        <v>130</v>
      </c>
      <c r="D140" s="83">
        <v>0</v>
      </c>
      <c r="E140" s="83">
        <v>0</v>
      </c>
      <c r="F140" s="83">
        <v>0</v>
      </c>
    </row>
    <row r="141" spans="1:6" s="99" customFormat="1" ht="30" customHeight="1">
      <c r="A141" s="79" t="s">
        <v>311</v>
      </c>
      <c r="B141" s="80" t="s">
        <v>312</v>
      </c>
      <c r="C141" s="81">
        <v>131</v>
      </c>
      <c r="D141" s="83">
        <v>0</v>
      </c>
      <c r="E141" s="83">
        <v>0</v>
      </c>
      <c r="F141" s="83">
        <v>0</v>
      </c>
    </row>
    <row r="142" spans="1:6" s="99" customFormat="1" ht="30" customHeight="1">
      <c r="A142" s="79" t="s">
        <v>313</v>
      </c>
      <c r="B142" s="80" t="s">
        <v>314</v>
      </c>
      <c r="C142" s="81">
        <v>132</v>
      </c>
      <c r="D142" s="83">
        <v>0</v>
      </c>
      <c r="E142" s="83">
        <v>0</v>
      </c>
      <c r="F142" s="83">
        <v>0</v>
      </c>
    </row>
    <row r="143" spans="1:6" s="99" customFormat="1" ht="18.75" customHeight="1">
      <c r="A143" s="79" t="s">
        <v>307</v>
      </c>
      <c r="B143" s="80" t="s">
        <v>315</v>
      </c>
      <c r="C143" s="81">
        <v>133</v>
      </c>
      <c r="D143" s="83">
        <v>0</v>
      </c>
      <c r="E143" s="83">
        <v>0</v>
      </c>
      <c r="F143" s="83">
        <v>0</v>
      </c>
    </row>
    <row r="144" spans="1:6" s="99" customFormat="1" ht="30" customHeight="1">
      <c r="A144" s="79" t="s">
        <v>316</v>
      </c>
      <c r="B144" s="80" t="s">
        <v>317</v>
      </c>
      <c r="C144" s="81">
        <v>134</v>
      </c>
      <c r="D144" s="83">
        <v>0</v>
      </c>
      <c r="E144" s="83">
        <v>0</v>
      </c>
      <c r="F144" s="83">
        <v>0</v>
      </c>
    </row>
    <row r="145" spans="1:6" s="99" customFormat="1" ht="30" customHeight="1">
      <c r="A145" s="79" t="s">
        <v>629</v>
      </c>
      <c r="B145" s="80" t="s">
        <v>318</v>
      </c>
      <c r="C145" s="81">
        <v>135</v>
      </c>
      <c r="D145" s="84">
        <v>0</v>
      </c>
      <c r="E145" s="84">
        <v>0</v>
      </c>
      <c r="F145" s="84">
        <v>0</v>
      </c>
    </row>
    <row r="146" spans="1:6" s="99" customFormat="1" ht="30" customHeight="1">
      <c r="A146" s="79" t="s">
        <v>630</v>
      </c>
      <c r="B146" s="80" t="s">
        <v>319</v>
      </c>
      <c r="C146" s="81">
        <v>136</v>
      </c>
      <c r="D146" s="84">
        <v>0</v>
      </c>
      <c r="E146" s="84">
        <v>0</v>
      </c>
      <c r="F146" s="84">
        <v>0</v>
      </c>
    </row>
    <row r="147" spans="1:6" s="99" customFormat="1" ht="30" customHeight="1">
      <c r="A147" s="79" t="s">
        <v>631</v>
      </c>
      <c r="B147" s="80" t="s">
        <v>320</v>
      </c>
      <c r="C147" s="81">
        <v>137</v>
      </c>
      <c r="D147" s="84">
        <v>0</v>
      </c>
      <c r="E147" s="84">
        <v>0</v>
      </c>
      <c r="F147" s="84">
        <v>0</v>
      </c>
    </row>
    <row r="148" spans="1:6" s="99" customFormat="1" ht="18.75" customHeight="1">
      <c r="A148" s="79" t="s">
        <v>321</v>
      </c>
      <c r="B148" s="80">
        <v>153</v>
      </c>
      <c r="C148" s="81">
        <v>138</v>
      </c>
      <c r="D148" s="83">
        <v>0</v>
      </c>
      <c r="E148" s="83">
        <v>0</v>
      </c>
      <c r="F148" s="83">
        <v>0</v>
      </c>
    </row>
    <row r="149" spans="1:6" s="99" customFormat="1" ht="18.75" customHeight="1">
      <c r="A149" s="79" t="s">
        <v>322</v>
      </c>
      <c r="B149" s="80">
        <v>154</v>
      </c>
      <c r="C149" s="81">
        <v>139</v>
      </c>
      <c r="D149" s="83">
        <v>0</v>
      </c>
      <c r="E149" s="83">
        <v>0</v>
      </c>
      <c r="F149" s="83">
        <v>0</v>
      </c>
    </row>
    <row r="150" spans="1:6" s="99" customFormat="1" ht="18.75" customHeight="1">
      <c r="A150" s="79" t="s">
        <v>780</v>
      </c>
      <c r="B150" s="80">
        <v>155</v>
      </c>
      <c r="C150" s="81">
        <v>140</v>
      </c>
      <c r="D150" s="83">
        <v>0</v>
      </c>
      <c r="E150" s="83">
        <v>0</v>
      </c>
      <c r="F150" s="83">
        <v>0</v>
      </c>
    </row>
    <row r="151" spans="1:6" s="99" customFormat="1" ht="28.5">
      <c r="A151" s="79" t="s">
        <v>781</v>
      </c>
      <c r="B151" s="80">
        <v>156</v>
      </c>
      <c r="C151" s="81">
        <v>141</v>
      </c>
      <c r="D151" s="83">
        <v>0</v>
      </c>
      <c r="E151" s="83">
        <v>1</v>
      </c>
      <c r="F151" s="83">
        <v>1</v>
      </c>
    </row>
    <row r="152" spans="1:6" s="99" customFormat="1" ht="18.75" customHeight="1">
      <c r="A152" s="79" t="s">
        <v>782</v>
      </c>
      <c r="B152" s="80" t="s">
        <v>783</v>
      </c>
      <c r="C152" s="81">
        <v>142</v>
      </c>
      <c r="D152" s="83">
        <v>0</v>
      </c>
      <c r="E152" s="83">
        <v>0</v>
      </c>
      <c r="F152" s="83">
        <v>0</v>
      </c>
    </row>
    <row r="153" spans="1:6" s="99" customFormat="1" ht="18.75" customHeight="1">
      <c r="A153" s="79" t="s">
        <v>784</v>
      </c>
      <c r="B153" s="80" t="s">
        <v>785</v>
      </c>
      <c r="C153" s="81">
        <v>143</v>
      </c>
      <c r="D153" s="83">
        <v>0</v>
      </c>
      <c r="E153" s="83">
        <v>0</v>
      </c>
      <c r="F153" s="83">
        <v>0</v>
      </c>
    </row>
    <row r="154" spans="1:6" s="99" customFormat="1" ht="28.5">
      <c r="A154" s="79" t="s">
        <v>1957</v>
      </c>
      <c r="B154" s="80" t="s">
        <v>786</v>
      </c>
      <c r="C154" s="81">
        <v>144</v>
      </c>
      <c r="D154" s="82">
        <v>4</v>
      </c>
      <c r="E154" s="82">
        <v>25</v>
      </c>
      <c r="F154" s="82">
        <v>44</v>
      </c>
    </row>
    <row r="155" spans="1:6" s="99" customFormat="1" ht="18.75" customHeight="1">
      <c r="A155" s="79" t="s">
        <v>787</v>
      </c>
      <c r="B155" s="80" t="s">
        <v>788</v>
      </c>
      <c r="C155" s="81">
        <v>145</v>
      </c>
      <c r="D155" s="83">
        <v>0</v>
      </c>
      <c r="E155" s="83">
        <v>2</v>
      </c>
      <c r="F155" s="83">
        <v>2</v>
      </c>
    </row>
    <row r="156" spans="1:6" s="99" customFormat="1" ht="18.75" customHeight="1">
      <c r="A156" s="79" t="s">
        <v>789</v>
      </c>
      <c r="B156" s="80" t="s">
        <v>790</v>
      </c>
      <c r="C156" s="81">
        <v>146</v>
      </c>
      <c r="D156" s="83">
        <v>0</v>
      </c>
      <c r="E156" s="83">
        <v>2</v>
      </c>
      <c r="F156" s="83">
        <v>6</v>
      </c>
    </row>
    <row r="157" spans="1:6" s="99" customFormat="1" ht="18.75" customHeight="1">
      <c r="A157" s="79" t="s">
        <v>791</v>
      </c>
      <c r="B157" s="80" t="s">
        <v>792</v>
      </c>
      <c r="C157" s="81">
        <v>147</v>
      </c>
      <c r="D157" s="83">
        <v>1</v>
      </c>
      <c r="E157" s="83">
        <v>1</v>
      </c>
      <c r="F157" s="83">
        <v>1</v>
      </c>
    </row>
    <row r="158" spans="1:6" s="99" customFormat="1" ht="30" customHeight="1">
      <c r="A158" s="79" t="s">
        <v>793</v>
      </c>
      <c r="B158" s="80" t="s">
        <v>794</v>
      </c>
      <c r="C158" s="81">
        <v>148</v>
      </c>
      <c r="D158" s="83">
        <v>0</v>
      </c>
      <c r="E158" s="83">
        <v>0</v>
      </c>
      <c r="F158" s="83">
        <v>0</v>
      </c>
    </row>
    <row r="159" spans="1:6" s="99" customFormat="1" ht="18.75" customHeight="1">
      <c r="A159" s="79" t="s">
        <v>795</v>
      </c>
      <c r="B159" s="80" t="s">
        <v>796</v>
      </c>
      <c r="C159" s="81">
        <v>149</v>
      </c>
      <c r="D159" s="83">
        <v>0</v>
      </c>
      <c r="E159" s="83">
        <v>1</v>
      </c>
      <c r="F159" s="83">
        <v>1</v>
      </c>
    </row>
    <row r="160" spans="1:6" s="99" customFormat="1" ht="18.75">
      <c r="A160" s="79" t="s">
        <v>797</v>
      </c>
      <c r="B160" s="80" t="s">
        <v>798</v>
      </c>
      <c r="C160" s="81">
        <v>150</v>
      </c>
      <c r="D160" s="83">
        <v>0</v>
      </c>
      <c r="E160" s="83">
        <v>0</v>
      </c>
      <c r="F160" s="83">
        <v>0</v>
      </c>
    </row>
    <row r="161" spans="1:6" s="99" customFormat="1" ht="30" customHeight="1">
      <c r="A161" s="79" t="s">
        <v>799</v>
      </c>
      <c r="B161" s="80" t="s">
        <v>800</v>
      </c>
      <c r="C161" s="81">
        <v>151</v>
      </c>
      <c r="D161" s="83">
        <v>0</v>
      </c>
      <c r="E161" s="83">
        <v>0</v>
      </c>
      <c r="F161" s="83">
        <v>0</v>
      </c>
    </row>
    <row r="162" spans="1:6" s="99" customFormat="1" ht="30" customHeight="1">
      <c r="A162" s="79" t="s">
        <v>801</v>
      </c>
      <c r="B162" s="80" t="s">
        <v>802</v>
      </c>
      <c r="C162" s="81">
        <v>152</v>
      </c>
      <c r="D162" s="83">
        <v>0</v>
      </c>
      <c r="E162" s="83">
        <v>0</v>
      </c>
      <c r="F162" s="83">
        <v>0</v>
      </c>
    </row>
    <row r="163" spans="1:6" s="99" customFormat="1" ht="18.75" customHeight="1">
      <c r="A163" s="79" t="s">
        <v>803</v>
      </c>
      <c r="B163" s="80" t="s">
        <v>804</v>
      </c>
      <c r="C163" s="81">
        <v>153</v>
      </c>
      <c r="D163" s="83">
        <v>0</v>
      </c>
      <c r="E163" s="83">
        <v>0</v>
      </c>
      <c r="F163" s="83">
        <v>0</v>
      </c>
    </row>
    <row r="164" spans="1:6" s="99" customFormat="1" ht="18.75" customHeight="1">
      <c r="A164" s="79" t="s">
        <v>23</v>
      </c>
      <c r="B164" s="80" t="s">
        <v>805</v>
      </c>
      <c r="C164" s="81">
        <v>154</v>
      </c>
      <c r="D164" s="83">
        <v>0</v>
      </c>
      <c r="E164" s="83">
        <v>0</v>
      </c>
      <c r="F164" s="83">
        <v>0</v>
      </c>
    </row>
    <row r="165" spans="1:6" s="99" customFormat="1" ht="30" customHeight="1">
      <c r="A165" s="79" t="s">
        <v>806</v>
      </c>
      <c r="B165" s="80" t="s">
        <v>807</v>
      </c>
      <c r="C165" s="81">
        <v>155</v>
      </c>
      <c r="D165" s="83">
        <v>0</v>
      </c>
      <c r="E165" s="83">
        <v>1</v>
      </c>
      <c r="F165" s="83">
        <v>1</v>
      </c>
    </row>
    <row r="166" spans="1:6" s="99" customFormat="1" ht="49.5" customHeight="1">
      <c r="A166" s="79" t="s">
        <v>808</v>
      </c>
      <c r="B166" s="80" t="s">
        <v>809</v>
      </c>
      <c r="C166" s="81">
        <v>156</v>
      </c>
      <c r="D166" s="83">
        <v>0</v>
      </c>
      <c r="E166" s="83">
        <v>0</v>
      </c>
      <c r="F166" s="83">
        <v>0</v>
      </c>
    </row>
    <row r="167" spans="1:6" s="99" customFormat="1" ht="18.75" customHeight="1">
      <c r="A167" s="79" t="s">
        <v>810</v>
      </c>
      <c r="B167" s="80" t="s">
        <v>811</v>
      </c>
      <c r="C167" s="81">
        <v>157</v>
      </c>
      <c r="D167" s="83">
        <v>0</v>
      </c>
      <c r="E167" s="83">
        <v>1</v>
      </c>
      <c r="F167" s="83">
        <v>1</v>
      </c>
    </row>
    <row r="168" spans="1:6" s="99" customFormat="1" ht="18.75" customHeight="1">
      <c r="A168" s="79" t="s">
        <v>812</v>
      </c>
      <c r="B168" s="80" t="s">
        <v>813</v>
      </c>
      <c r="C168" s="81">
        <v>158</v>
      </c>
      <c r="D168" s="83">
        <v>0</v>
      </c>
      <c r="E168" s="83">
        <v>3</v>
      </c>
      <c r="F168" s="83">
        <v>4</v>
      </c>
    </row>
    <row r="169" spans="1:6" s="99" customFormat="1" ht="18.75" customHeight="1">
      <c r="A169" s="79" t="s">
        <v>814</v>
      </c>
      <c r="B169" s="80" t="s">
        <v>815</v>
      </c>
      <c r="C169" s="81">
        <v>159</v>
      </c>
      <c r="D169" s="83">
        <v>0</v>
      </c>
      <c r="E169" s="83">
        <v>0</v>
      </c>
      <c r="F169" s="83">
        <v>0</v>
      </c>
    </row>
    <row r="170" spans="1:6" s="99" customFormat="1" ht="18.75" customHeight="1">
      <c r="A170" s="79" t="s">
        <v>816</v>
      </c>
      <c r="B170" s="80" t="s">
        <v>817</v>
      </c>
      <c r="C170" s="81">
        <v>160</v>
      </c>
      <c r="D170" s="83">
        <v>1</v>
      </c>
      <c r="E170" s="83">
        <v>1</v>
      </c>
      <c r="F170" s="83">
        <v>2</v>
      </c>
    </row>
    <row r="171" spans="1:6" s="99" customFormat="1" ht="18.75" customHeight="1">
      <c r="A171" s="79" t="s">
        <v>818</v>
      </c>
      <c r="B171" s="80" t="s">
        <v>819</v>
      </c>
      <c r="C171" s="81">
        <v>161</v>
      </c>
      <c r="D171" s="83">
        <v>1</v>
      </c>
      <c r="E171" s="83">
        <v>2</v>
      </c>
      <c r="F171" s="83">
        <v>3</v>
      </c>
    </row>
    <row r="172" spans="1:6" s="99" customFormat="1" ht="49.5" customHeight="1">
      <c r="A172" s="79" t="s">
        <v>820</v>
      </c>
      <c r="B172" s="80" t="s">
        <v>821</v>
      </c>
      <c r="C172" s="81">
        <v>162</v>
      </c>
      <c r="D172" s="83">
        <v>1</v>
      </c>
      <c r="E172" s="83">
        <v>0</v>
      </c>
      <c r="F172" s="83">
        <v>0</v>
      </c>
    </row>
    <row r="173" spans="1:6" s="99" customFormat="1" ht="49.5" customHeight="1">
      <c r="A173" s="79" t="s">
        <v>822</v>
      </c>
      <c r="B173" s="80" t="s">
        <v>823</v>
      </c>
      <c r="C173" s="81">
        <v>163</v>
      </c>
      <c r="D173" s="83">
        <v>0</v>
      </c>
      <c r="E173" s="83">
        <v>11</v>
      </c>
      <c r="F173" s="83">
        <v>11</v>
      </c>
    </row>
    <row r="174" spans="1:6" s="99" customFormat="1" ht="18.75" customHeight="1">
      <c r="A174" s="79" t="s">
        <v>824</v>
      </c>
      <c r="B174" s="80" t="s">
        <v>825</v>
      </c>
      <c r="C174" s="81">
        <v>164</v>
      </c>
      <c r="D174" s="83">
        <v>0</v>
      </c>
      <c r="E174" s="83">
        <v>0</v>
      </c>
      <c r="F174" s="83">
        <v>0</v>
      </c>
    </row>
    <row r="175" spans="1:6" s="99" customFormat="1" ht="18.75" customHeight="1">
      <c r="A175" s="79" t="s">
        <v>826</v>
      </c>
      <c r="B175" s="80" t="s">
        <v>827</v>
      </c>
      <c r="C175" s="81">
        <v>165</v>
      </c>
      <c r="D175" s="83">
        <v>0</v>
      </c>
      <c r="E175" s="83">
        <v>0</v>
      </c>
      <c r="F175" s="83">
        <v>0</v>
      </c>
    </row>
    <row r="176" spans="1:6" s="99" customFormat="1" ht="18.75" customHeight="1">
      <c r="A176" s="79" t="s">
        <v>828</v>
      </c>
      <c r="B176" s="80" t="s">
        <v>829</v>
      </c>
      <c r="C176" s="81">
        <v>166</v>
      </c>
      <c r="D176" s="83">
        <v>0</v>
      </c>
      <c r="E176" s="83">
        <v>1</v>
      </c>
      <c r="F176" s="83">
        <v>1</v>
      </c>
    </row>
    <row r="177" spans="1:6" s="99" customFormat="1" ht="18.75" customHeight="1">
      <c r="A177" s="79" t="s">
        <v>830</v>
      </c>
      <c r="B177" s="80" t="s">
        <v>831</v>
      </c>
      <c r="C177" s="81">
        <v>167</v>
      </c>
      <c r="D177" s="83">
        <v>0</v>
      </c>
      <c r="E177" s="83">
        <v>0</v>
      </c>
      <c r="F177" s="83">
        <v>0</v>
      </c>
    </row>
    <row r="178" spans="1:6" s="99" customFormat="1" ht="18.75" customHeight="1">
      <c r="A178" s="79" t="s">
        <v>29</v>
      </c>
      <c r="B178" s="80" t="s">
        <v>832</v>
      </c>
      <c r="C178" s="81">
        <v>168</v>
      </c>
      <c r="D178" s="83">
        <v>0</v>
      </c>
      <c r="E178" s="83">
        <v>0</v>
      </c>
      <c r="F178" s="83">
        <v>0</v>
      </c>
    </row>
    <row r="179" spans="1:6" s="99" customFormat="1" ht="42.75">
      <c r="A179" s="79" t="s">
        <v>1958</v>
      </c>
      <c r="B179" s="80" t="s">
        <v>833</v>
      </c>
      <c r="C179" s="81">
        <v>169</v>
      </c>
      <c r="D179" s="83">
        <v>0</v>
      </c>
      <c r="E179" s="83">
        <v>0</v>
      </c>
      <c r="F179" s="83">
        <v>0</v>
      </c>
    </row>
    <row r="180" spans="1:6" s="99" customFormat="1" ht="33" customHeight="1">
      <c r="A180" s="79" t="s">
        <v>1959</v>
      </c>
      <c r="B180" s="80" t="s">
        <v>834</v>
      </c>
      <c r="C180" s="81">
        <v>170</v>
      </c>
      <c r="D180" s="83">
        <v>0</v>
      </c>
      <c r="E180" s="83">
        <v>0</v>
      </c>
      <c r="F180" s="83">
        <v>0</v>
      </c>
    </row>
    <row r="181" spans="1:6" s="99" customFormat="1" ht="41.25" customHeight="1">
      <c r="A181" s="79" t="s">
        <v>1960</v>
      </c>
      <c r="B181" s="80" t="s">
        <v>835</v>
      </c>
      <c r="C181" s="81">
        <v>171</v>
      </c>
      <c r="D181" s="83">
        <v>0</v>
      </c>
      <c r="E181" s="83">
        <v>0</v>
      </c>
      <c r="F181" s="83">
        <v>0</v>
      </c>
    </row>
    <row r="182" spans="1:6" s="99" customFormat="1" ht="30" customHeight="1">
      <c r="A182" s="79" t="s">
        <v>836</v>
      </c>
      <c r="B182" s="80" t="s">
        <v>837</v>
      </c>
      <c r="C182" s="81">
        <v>172</v>
      </c>
      <c r="D182" s="83">
        <v>0</v>
      </c>
      <c r="E182" s="83">
        <v>0</v>
      </c>
      <c r="F182" s="83">
        <v>0</v>
      </c>
    </row>
    <row r="183" spans="1:6" s="99" customFormat="1" ht="18.75" customHeight="1">
      <c r="A183" s="79" t="s">
        <v>29</v>
      </c>
      <c r="B183" s="80" t="s">
        <v>838</v>
      </c>
      <c r="C183" s="81">
        <v>173</v>
      </c>
      <c r="D183" s="83">
        <v>0</v>
      </c>
      <c r="E183" s="83">
        <v>3</v>
      </c>
      <c r="F183" s="83">
        <v>3</v>
      </c>
    </row>
    <row r="184" spans="1:6" s="99" customFormat="1" ht="30" customHeight="1">
      <c r="A184" s="79" t="s">
        <v>839</v>
      </c>
      <c r="B184" s="80" t="s">
        <v>167</v>
      </c>
      <c r="C184" s="81">
        <v>174</v>
      </c>
      <c r="D184" s="83">
        <v>0</v>
      </c>
      <c r="E184" s="83">
        <v>0</v>
      </c>
      <c r="F184" s="83">
        <v>0</v>
      </c>
    </row>
    <row r="185" spans="1:6" s="99" customFormat="1" ht="30" customHeight="1">
      <c r="A185" s="79" t="s">
        <v>309</v>
      </c>
      <c r="B185" s="80" t="s">
        <v>168</v>
      </c>
      <c r="C185" s="81">
        <v>175</v>
      </c>
      <c r="D185" s="83">
        <v>0</v>
      </c>
      <c r="E185" s="83">
        <v>4</v>
      </c>
      <c r="F185" s="83">
        <v>4</v>
      </c>
    </row>
    <row r="186" spans="1:6" s="99" customFormat="1" ht="18.75" customHeight="1">
      <c r="A186" s="79" t="s">
        <v>169</v>
      </c>
      <c r="B186" s="80" t="s">
        <v>170</v>
      </c>
      <c r="C186" s="81">
        <v>176</v>
      </c>
      <c r="D186" s="83">
        <v>0</v>
      </c>
      <c r="E186" s="83">
        <v>4</v>
      </c>
      <c r="F186" s="83">
        <v>4</v>
      </c>
    </row>
    <row r="187" spans="1:6" s="99" customFormat="1" ht="18.75" customHeight="1">
      <c r="A187" s="79" t="s">
        <v>122</v>
      </c>
      <c r="B187" s="80" t="s">
        <v>171</v>
      </c>
      <c r="C187" s="81">
        <v>177</v>
      </c>
      <c r="D187" s="83">
        <v>0</v>
      </c>
      <c r="E187" s="83">
        <v>0</v>
      </c>
      <c r="F187" s="83">
        <v>0</v>
      </c>
    </row>
    <row r="188" spans="1:6" s="99" customFormat="1" ht="30" customHeight="1">
      <c r="A188" s="79" t="s">
        <v>632</v>
      </c>
      <c r="B188" s="80">
        <v>168</v>
      </c>
      <c r="C188" s="81">
        <v>178</v>
      </c>
      <c r="D188" s="83">
        <v>0</v>
      </c>
      <c r="E188" s="83">
        <v>0</v>
      </c>
      <c r="F188" s="83">
        <v>0</v>
      </c>
    </row>
    <row r="189" spans="1:6" s="99" customFormat="1" ht="30" customHeight="1">
      <c r="A189" s="79" t="s">
        <v>633</v>
      </c>
      <c r="B189" s="80" t="s">
        <v>172</v>
      </c>
      <c r="C189" s="81">
        <v>179</v>
      </c>
      <c r="D189" s="84">
        <v>0</v>
      </c>
      <c r="E189" s="84">
        <v>0</v>
      </c>
      <c r="F189" s="84">
        <v>0</v>
      </c>
    </row>
    <row r="190" spans="1:6" s="99" customFormat="1" ht="45" customHeight="1">
      <c r="A190" s="79" t="s">
        <v>1961</v>
      </c>
      <c r="B190" s="80" t="s">
        <v>173</v>
      </c>
      <c r="C190" s="81">
        <v>180</v>
      </c>
      <c r="D190" s="82">
        <v>0</v>
      </c>
      <c r="E190" s="82">
        <v>0</v>
      </c>
      <c r="F190" s="82">
        <v>0</v>
      </c>
    </row>
    <row r="191" spans="1:6" s="99" customFormat="1" ht="30" customHeight="1">
      <c r="A191" s="79" t="s">
        <v>174</v>
      </c>
      <c r="B191" s="80" t="s">
        <v>175</v>
      </c>
      <c r="C191" s="81">
        <v>181</v>
      </c>
      <c r="D191" s="83">
        <v>0</v>
      </c>
      <c r="E191" s="83">
        <v>0</v>
      </c>
      <c r="F191" s="83">
        <v>0</v>
      </c>
    </row>
    <row r="192" spans="1:6" s="99" customFormat="1" ht="18.75" customHeight="1">
      <c r="A192" s="79" t="s">
        <v>176</v>
      </c>
      <c r="B192" s="80" t="s">
        <v>177</v>
      </c>
      <c r="C192" s="81">
        <v>182</v>
      </c>
      <c r="D192" s="83">
        <v>0</v>
      </c>
      <c r="E192" s="83">
        <v>0</v>
      </c>
      <c r="F192" s="83">
        <v>0</v>
      </c>
    </row>
    <row r="193" spans="1:6" s="99" customFormat="1" ht="18.75" customHeight="1">
      <c r="A193" s="79" t="s">
        <v>178</v>
      </c>
      <c r="B193" s="80">
        <v>170</v>
      </c>
      <c r="C193" s="81">
        <v>183</v>
      </c>
      <c r="D193" s="83">
        <v>0</v>
      </c>
      <c r="E193" s="83">
        <v>0</v>
      </c>
      <c r="F193" s="83">
        <v>0</v>
      </c>
    </row>
    <row r="194" spans="1:6" s="99" customFormat="1" ht="18.75" customHeight="1">
      <c r="A194" s="79" t="s">
        <v>179</v>
      </c>
      <c r="B194" s="80" t="s">
        <v>180</v>
      </c>
      <c r="C194" s="81">
        <v>184</v>
      </c>
      <c r="D194" s="83">
        <v>0</v>
      </c>
      <c r="E194" s="83">
        <v>0</v>
      </c>
      <c r="F194" s="83">
        <v>0</v>
      </c>
    </row>
    <row r="195" spans="1:6" s="99" customFormat="1" ht="18.75" customHeight="1">
      <c r="A195" s="79" t="s">
        <v>29</v>
      </c>
      <c r="B195" s="80" t="s">
        <v>181</v>
      </c>
      <c r="C195" s="81">
        <v>185</v>
      </c>
      <c r="D195" s="83">
        <v>0</v>
      </c>
      <c r="E195" s="83">
        <v>0</v>
      </c>
      <c r="F195" s="83">
        <v>0</v>
      </c>
    </row>
    <row r="196" spans="1:6" s="99" customFormat="1" ht="30" customHeight="1">
      <c r="A196" s="79" t="s">
        <v>182</v>
      </c>
      <c r="B196" s="80" t="s">
        <v>183</v>
      </c>
      <c r="C196" s="81">
        <v>186</v>
      </c>
      <c r="D196" s="83">
        <v>0</v>
      </c>
      <c r="E196" s="83">
        <v>0</v>
      </c>
      <c r="F196" s="83">
        <v>0</v>
      </c>
    </row>
    <row r="197" spans="1:6" s="99" customFormat="1" ht="30" customHeight="1">
      <c r="A197" s="79" t="s">
        <v>184</v>
      </c>
      <c r="B197" s="80" t="s">
        <v>185</v>
      </c>
      <c r="C197" s="81">
        <v>187</v>
      </c>
      <c r="D197" s="83">
        <v>0</v>
      </c>
      <c r="E197" s="83">
        <v>0</v>
      </c>
      <c r="F197" s="83">
        <v>0</v>
      </c>
    </row>
    <row r="198" spans="1:6" s="99" customFormat="1" ht="18.75" customHeight="1">
      <c r="A198" s="79" t="s">
        <v>186</v>
      </c>
      <c r="B198" s="80" t="s">
        <v>187</v>
      </c>
      <c r="C198" s="81">
        <v>188</v>
      </c>
      <c r="D198" s="83">
        <v>0</v>
      </c>
      <c r="E198" s="83">
        <v>0</v>
      </c>
      <c r="F198" s="83">
        <v>0</v>
      </c>
    </row>
    <row r="199" spans="1:6" s="99" customFormat="1" ht="18.75" customHeight="1">
      <c r="A199" s="79" t="s">
        <v>29</v>
      </c>
      <c r="B199" s="80" t="s">
        <v>188</v>
      </c>
      <c r="C199" s="81">
        <v>189</v>
      </c>
      <c r="D199" s="83">
        <v>0</v>
      </c>
      <c r="E199" s="83">
        <v>0</v>
      </c>
      <c r="F199" s="83">
        <v>0</v>
      </c>
    </row>
    <row r="200" spans="1:6" s="99" customFormat="1" ht="30" customHeight="1">
      <c r="A200" s="79" t="s">
        <v>634</v>
      </c>
      <c r="B200" s="80">
        <v>173</v>
      </c>
      <c r="C200" s="81">
        <v>190</v>
      </c>
      <c r="D200" s="84">
        <v>0</v>
      </c>
      <c r="E200" s="84">
        <v>0</v>
      </c>
      <c r="F200" s="84">
        <v>0</v>
      </c>
    </row>
    <row r="201" spans="1:6" s="99" customFormat="1" ht="30" customHeight="1">
      <c r="A201" s="79" t="s">
        <v>189</v>
      </c>
      <c r="B201" s="80" t="s">
        <v>190</v>
      </c>
      <c r="C201" s="81">
        <v>191</v>
      </c>
      <c r="D201" s="83">
        <v>0</v>
      </c>
      <c r="E201" s="83">
        <v>0</v>
      </c>
      <c r="F201" s="83">
        <v>0</v>
      </c>
    </row>
    <row r="202" spans="1:6" s="99" customFormat="1" ht="18.75" customHeight="1">
      <c r="A202" s="79" t="s">
        <v>191</v>
      </c>
      <c r="B202" s="80" t="s">
        <v>192</v>
      </c>
      <c r="C202" s="81">
        <v>192</v>
      </c>
      <c r="D202" s="83">
        <v>0</v>
      </c>
      <c r="E202" s="83">
        <v>0</v>
      </c>
      <c r="F202" s="83">
        <v>0</v>
      </c>
    </row>
    <row r="203" spans="1:6" s="99" customFormat="1" ht="49.5" customHeight="1">
      <c r="A203" s="79" t="s">
        <v>193</v>
      </c>
      <c r="B203" s="80" t="s">
        <v>194</v>
      </c>
      <c r="C203" s="81">
        <v>193</v>
      </c>
      <c r="D203" s="83">
        <v>0</v>
      </c>
      <c r="E203" s="83">
        <v>0</v>
      </c>
      <c r="F203" s="83">
        <v>0</v>
      </c>
    </row>
    <row r="204" spans="1:6" s="99" customFormat="1" ht="30" customHeight="1">
      <c r="A204" s="79" t="s">
        <v>195</v>
      </c>
      <c r="B204" s="80" t="s">
        <v>196</v>
      </c>
      <c r="C204" s="81">
        <v>194</v>
      </c>
      <c r="D204" s="83">
        <v>0</v>
      </c>
      <c r="E204" s="83">
        <v>0</v>
      </c>
      <c r="F204" s="83">
        <v>0</v>
      </c>
    </row>
    <row r="205" spans="1:6" s="99" customFormat="1" ht="41.25">
      <c r="A205" s="79" t="s">
        <v>635</v>
      </c>
      <c r="B205" s="80" t="s">
        <v>197</v>
      </c>
      <c r="C205" s="81">
        <v>195</v>
      </c>
      <c r="D205" s="83">
        <v>0</v>
      </c>
      <c r="E205" s="83">
        <v>0</v>
      </c>
      <c r="F205" s="83">
        <v>0</v>
      </c>
    </row>
    <row r="206" spans="1:6" s="99" customFormat="1" ht="55.5">
      <c r="A206" s="79" t="s">
        <v>636</v>
      </c>
      <c r="B206" s="80" t="s">
        <v>198</v>
      </c>
      <c r="C206" s="81">
        <v>196</v>
      </c>
      <c r="D206" s="83">
        <v>0</v>
      </c>
      <c r="E206" s="83">
        <v>0</v>
      </c>
      <c r="F206" s="83">
        <v>0</v>
      </c>
    </row>
    <row r="207" spans="1:6" s="99" customFormat="1" ht="30" customHeight="1">
      <c r="A207" s="79" t="s">
        <v>199</v>
      </c>
      <c r="B207" s="80" t="s">
        <v>200</v>
      </c>
      <c r="C207" s="81">
        <v>197</v>
      </c>
      <c r="D207" s="83">
        <v>0</v>
      </c>
      <c r="E207" s="83">
        <v>0</v>
      </c>
      <c r="F207" s="83">
        <v>0</v>
      </c>
    </row>
    <row r="208" spans="1:6" s="99" customFormat="1" ht="41.25">
      <c r="A208" s="79" t="s">
        <v>637</v>
      </c>
      <c r="B208" s="80" t="s">
        <v>201</v>
      </c>
      <c r="C208" s="81">
        <v>198</v>
      </c>
      <c r="D208" s="84">
        <v>0</v>
      </c>
      <c r="E208" s="84">
        <v>0</v>
      </c>
      <c r="F208" s="84">
        <v>0</v>
      </c>
    </row>
    <row r="209" spans="1:6" s="99" customFormat="1" ht="30" customHeight="1">
      <c r="A209" s="79" t="s">
        <v>202</v>
      </c>
      <c r="B209" s="80" t="s">
        <v>203</v>
      </c>
      <c r="C209" s="81">
        <v>199</v>
      </c>
      <c r="D209" s="83">
        <v>0</v>
      </c>
      <c r="E209" s="83">
        <v>0</v>
      </c>
      <c r="F209" s="83">
        <v>0</v>
      </c>
    </row>
    <row r="210" spans="1:6" s="99" customFormat="1" ht="18.75" customHeight="1">
      <c r="A210" s="79" t="s">
        <v>122</v>
      </c>
      <c r="B210" s="80" t="s">
        <v>204</v>
      </c>
      <c r="C210" s="81">
        <v>200</v>
      </c>
      <c r="D210" s="83">
        <v>0</v>
      </c>
      <c r="E210" s="83">
        <v>0</v>
      </c>
      <c r="F210" s="83">
        <v>0</v>
      </c>
    </row>
    <row r="211" spans="1:6" s="99" customFormat="1" ht="30" customHeight="1">
      <c r="A211" s="79" t="s">
        <v>205</v>
      </c>
      <c r="B211" s="80" t="s">
        <v>206</v>
      </c>
      <c r="C211" s="81">
        <v>201</v>
      </c>
      <c r="D211" s="83">
        <v>0</v>
      </c>
      <c r="E211" s="83">
        <v>0</v>
      </c>
      <c r="F211" s="83">
        <v>0</v>
      </c>
    </row>
    <row r="212" spans="1:6" s="99" customFormat="1" ht="30" customHeight="1">
      <c r="A212" s="79" t="s">
        <v>207</v>
      </c>
      <c r="B212" s="80" t="s">
        <v>208</v>
      </c>
      <c r="C212" s="81">
        <v>202</v>
      </c>
      <c r="D212" s="83">
        <v>0</v>
      </c>
      <c r="E212" s="83">
        <v>0</v>
      </c>
      <c r="F212" s="83">
        <v>0</v>
      </c>
    </row>
    <row r="213" spans="1:6" s="99" customFormat="1" ht="30" customHeight="1">
      <c r="A213" s="79" t="s">
        <v>209</v>
      </c>
      <c r="B213" s="80" t="s">
        <v>210</v>
      </c>
      <c r="C213" s="81">
        <v>203</v>
      </c>
      <c r="D213" s="83">
        <v>0</v>
      </c>
      <c r="E213" s="83">
        <v>0</v>
      </c>
      <c r="F213" s="83">
        <v>0</v>
      </c>
    </row>
    <row r="214" spans="1:6" s="99" customFormat="1" ht="18.75" customHeight="1">
      <c r="A214" s="79" t="s">
        <v>211</v>
      </c>
      <c r="B214" s="80">
        <v>177</v>
      </c>
      <c r="C214" s="81">
        <v>204</v>
      </c>
      <c r="D214" s="83">
        <v>0</v>
      </c>
      <c r="E214" s="83">
        <v>0</v>
      </c>
      <c r="F214" s="83">
        <v>0</v>
      </c>
    </row>
    <row r="215" spans="1:6" s="99" customFormat="1" ht="18.75" customHeight="1">
      <c r="A215" s="79" t="s">
        <v>212</v>
      </c>
      <c r="B215" s="80" t="s">
        <v>213</v>
      </c>
      <c r="C215" s="81">
        <v>205</v>
      </c>
      <c r="D215" s="83">
        <v>0</v>
      </c>
      <c r="E215" s="83">
        <v>0</v>
      </c>
      <c r="F215" s="83">
        <v>0</v>
      </c>
    </row>
    <row r="216" spans="1:6" s="99" customFormat="1" ht="49.5" customHeight="1">
      <c r="A216" s="79" t="s">
        <v>1</v>
      </c>
      <c r="B216" s="80" t="s">
        <v>214</v>
      </c>
      <c r="C216" s="81">
        <v>206</v>
      </c>
      <c r="D216" s="83">
        <v>0</v>
      </c>
      <c r="E216" s="83">
        <v>0</v>
      </c>
      <c r="F216" s="83">
        <v>0</v>
      </c>
    </row>
    <row r="217" spans="1:6" s="99" customFormat="1" ht="49.5" customHeight="1">
      <c r="A217" s="79" t="s">
        <v>215</v>
      </c>
      <c r="B217" s="80" t="s">
        <v>216</v>
      </c>
      <c r="C217" s="81">
        <v>207</v>
      </c>
      <c r="D217" s="83">
        <v>0</v>
      </c>
      <c r="E217" s="83">
        <v>0</v>
      </c>
      <c r="F217" s="83">
        <v>0</v>
      </c>
    </row>
    <row r="218" spans="1:6" s="99" customFormat="1" ht="30" customHeight="1">
      <c r="A218" s="79" t="s">
        <v>217</v>
      </c>
      <c r="B218" s="80" t="s">
        <v>218</v>
      </c>
      <c r="C218" s="81">
        <v>208</v>
      </c>
      <c r="D218" s="83">
        <v>0</v>
      </c>
      <c r="E218" s="83">
        <v>0</v>
      </c>
      <c r="F218" s="83">
        <v>0</v>
      </c>
    </row>
    <row r="219" spans="1:6" s="99" customFormat="1" ht="18.75" customHeight="1">
      <c r="A219" s="79" t="s">
        <v>100</v>
      </c>
      <c r="B219" s="80" t="s">
        <v>219</v>
      </c>
      <c r="C219" s="81">
        <v>209</v>
      </c>
      <c r="D219" s="83">
        <v>0</v>
      </c>
      <c r="E219" s="83">
        <v>0</v>
      </c>
      <c r="F219" s="83">
        <v>0</v>
      </c>
    </row>
    <row r="220" spans="1:6" s="99" customFormat="1" ht="18.75" customHeight="1">
      <c r="A220" s="79" t="s">
        <v>220</v>
      </c>
      <c r="B220" s="80" t="s">
        <v>221</v>
      </c>
      <c r="C220" s="81">
        <v>210</v>
      </c>
      <c r="D220" s="83">
        <v>0</v>
      </c>
      <c r="E220" s="83">
        <v>0</v>
      </c>
      <c r="F220" s="83">
        <v>0</v>
      </c>
    </row>
    <row r="221" spans="1:6" s="99" customFormat="1" ht="18.75" customHeight="1">
      <c r="A221" s="79" t="s">
        <v>222</v>
      </c>
      <c r="B221" s="80" t="s">
        <v>223</v>
      </c>
      <c r="C221" s="81">
        <v>211</v>
      </c>
      <c r="D221" s="83">
        <v>0</v>
      </c>
      <c r="E221" s="83">
        <v>0</v>
      </c>
      <c r="F221" s="83">
        <v>0</v>
      </c>
    </row>
    <row r="222" spans="1:6" s="99" customFormat="1" ht="49.5" customHeight="1">
      <c r="A222" s="79" t="s">
        <v>224</v>
      </c>
      <c r="B222" s="80" t="s">
        <v>225</v>
      </c>
      <c r="C222" s="81">
        <v>212</v>
      </c>
      <c r="D222" s="83">
        <v>0</v>
      </c>
      <c r="E222" s="83">
        <v>0</v>
      </c>
      <c r="F222" s="83">
        <v>0</v>
      </c>
    </row>
    <row r="223" spans="1:6" s="99" customFormat="1" ht="30" customHeight="1">
      <c r="A223" s="79" t="s">
        <v>226</v>
      </c>
      <c r="B223" s="80" t="s">
        <v>227</v>
      </c>
      <c r="C223" s="81">
        <v>213</v>
      </c>
      <c r="D223" s="83">
        <v>0</v>
      </c>
      <c r="E223" s="83">
        <v>0</v>
      </c>
      <c r="F223" s="83">
        <v>0</v>
      </c>
    </row>
    <row r="224" spans="1:6" s="99" customFormat="1" ht="18.75" customHeight="1">
      <c r="A224" s="79" t="s">
        <v>228</v>
      </c>
      <c r="B224" s="80" t="s">
        <v>1529</v>
      </c>
      <c r="C224" s="81">
        <v>214</v>
      </c>
      <c r="D224" s="83">
        <v>0</v>
      </c>
      <c r="E224" s="83">
        <v>0</v>
      </c>
      <c r="F224" s="83">
        <v>0</v>
      </c>
    </row>
    <row r="225" spans="1:6" s="99" customFormat="1" ht="27" customHeight="1">
      <c r="A225" s="79" t="s">
        <v>638</v>
      </c>
      <c r="B225" s="80">
        <v>182</v>
      </c>
      <c r="C225" s="81">
        <v>215</v>
      </c>
      <c r="D225" s="84">
        <v>0</v>
      </c>
      <c r="E225" s="84">
        <v>0</v>
      </c>
      <c r="F225" s="84">
        <v>0</v>
      </c>
    </row>
    <row r="226" spans="1:6" s="99" customFormat="1" ht="30" customHeight="1">
      <c r="A226" s="79" t="s">
        <v>1530</v>
      </c>
      <c r="B226" s="80" t="s">
        <v>1531</v>
      </c>
      <c r="C226" s="81">
        <v>216</v>
      </c>
      <c r="D226" s="83">
        <v>0</v>
      </c>
      <c r="E226" s="83">
        <v>0</v>
      </c>
      <c r="F226" s="83">
        <v>0</v>
      </c>
    </row>
    <row r="227" spans="1:6" s="99" customFormat="1" ht="30" customHeight="1">
      <c r="A227" s="79" t="s">
        <v>1532</v>
      </c>
      <c r="B227" s="80" t="s">
        <v>1533</v>
      </c>
      <c r="C227" s="81">
        <v>217</v>
      </c>
      <c r="D227" s="83">
        <v>0</v>
      </c>
      <c r="E227" s="83">
        <v>0</v>
      </c>
      <c r="F227" s="83">
        <v>0</v>
      </c>
    </row>
    <row r="228" spans="1:6" s="99" customFormat="1" ht="18.75" customHeight="1">
      <c r="A228" s="79" t="s">
        <v>1534</v>
      </c>
      <c r="B228" s="80" t="s">
        <v>1535</v>
      </c>
      <c r="C228" s="81">
        <v>218</v>
      </c>
      <c r="D228" s="83">
        <v>0</v>
      </c>
      <c r="E228" s="83">
        <v>0</v>
      </c>
      <c r="F228" s="83">
        <v>0</v>
      </c>
    </row>
    <row r="229" spans="1:6" s="99" customFormat="1" ht="18.75" customHeight="1">
      <c r="A229" s="79" t="s">
        <v>1536</v>
      </c>
      <c r="B229" s="80" t="s">
        <v>1537</v>
      </c>
      <c r="C229" s="81">
        <v>219</v>
      </c>
      <c r="D229" s="83">
        <v>0</v>
      </c>
      <c r="E229" s="83">
        <v>0</v>
      </c>
      <c r="F229" s="83">
        <v>0</v>
      </c>
    </row>
    <row r="230" spans="1:6" s="99" customFormat="1" ht="30" customHeight="1">
      <c r="A230" s="79" t="s">
        <v>1538</v>
      </c>
      <c r="B230" s="80" t="s">
        <v>1539</v>
      </c>
      <c r="C230" s="81">
        <v>220</v>
      </c>
      <c r="D230" s="83">
        <v>0</v>
      </c>
      <c r="E230" s="83">
        <v>0</v>
      </c>
      <c r="F230" s="83">
        <v>0</v>
      </c>
    </row>
    <row r="231" spans="1:6" s="99" customFormat="1" ht="18.75" customHeight="1">
      <c r="A231" s="79" t="s">
        <v>1540</v>
      </c>
      <c r="B231" s="80" t="s">
        <v>1541</v>
      </c>
      <c r="C231" s="81">
        <v>221</v>
      </c>
      <c r="D231" s="83">
        <v>0</v>
      </c>
      <c r="E231" s="83">
        <v>0</v>
      </c>
      <c r="F231" s="83">
        <v>0</v>
      </c>
    </row>
    <row r="232" spans="1:6" s="99" customFormat="1" ht="30" customHeight="1">
      <c r="A232" s="79" t="s">
        <v>1542</v>
      </c>
      <c r="B232" s="80" t="s">
        <v>1543</v>
      </c>
      <c r="C232" s="81">
        <v>222</v>
      </c>
      <c r="D232" s="83">
        <v>0</v>
      </c>
      <c r="E232" s="83">
        <v>0</v>
      </c>
      <c r="F232" s="83">
        <v>0</v>
      </c>
    </row>
    <row r="233" spans="1:6" s="99" customFormat="1" ht="30" customHeight="1">
      <c r="A233" s="79" t="s">
        <v>1544</v>
      </c>
      <c r="B233" s="80" t="s">
        <v>1545</v>
      </c>
      <c r="C233" s="81">
        <v>223</v>
      </c>
      <c r="D233" s="83">
        <v>0</v>
      </c>
      <c r="E233" s="83">
        <v>0</v>
      </c>
      <c r="F233" s="83">
        <v>0</v>
      </c>
    </row>
    <row r="234" spans="1:6" s="99" customFormat="1" ht="18.75" customHeight="1">
      <c r="A234" s="79" t="s">
        <v>1546</v>
      </c>
      <c r="B234" s="80" t="s">
        <v>1547</v>
      </c>
      <c r="C234" s="81">
        <v>224</v>
      </c>
      <c r="D234" s="83">
        <v>0</v>
      </c>
      <c r="E234" s="83">
        <v>0</v>
      </c>
      <c r="F234" s="83">
        <v>0</v>
      </c>
    </row>
    <row r="235" spans="1:6" s="99" customFormat="1" ht="18.75" customHeight="1">
      <c r="A235" s="79" t="s">
        <v>1534</v>
      </c>
      <c r="B235" s="80" t="s">
        <v>1548</v>
      </c>
      <c r="C235" s="81">
        <v>225</v>
      </c>
      <c r="D235" s="83">
        <v>0</v>
      </c>
      <c r="E235" s="83">
        <v>0</v>
      </c>
      <c r="F235" s="83">
        <v>0</v>
      </c>
    </row>
    <row r="236" spans="1:6" s="99" customFormat="1" ht="30" customHeight="1">
      <c r="A236" s="79" t="s">
        <v>1549</v>
      </c>
      <c r="B236" s="80" t="s">
        <v>1550</v>
      </c>
      <c r="C236" s="81">
        <v>226</v>
      </c>
      <c r="D236" s="83">
        <v>0</v>
      </c>
      <c r="E236" s="83">
        <v>0</v>
      </c>
      <c r="F236" s="83">
        <v>0</v>
      </c>
    </row>
    <row r="237" spans="1:6" s="99" customFormat="1" ht="18.75" customHeight="1">
      <c r="A237" s="79" t="s">
        <v>1551</v>
      </c>
      <c r="B237" s="80" t="s">
        <v>1552</v>
      </c>
      <c r="C237" s="81">
        <v>227</v>
      </c>
      <c r="D237" s="83">
        <v>0</v>
      </c>
      <c r="E237" s="83">
        <v>0</v>
      </c>
      <c r="F237" s="83">
        <v>0</v>
      </c>
    </row>
    <row r="238" spans="1:6" s="99" customFormat="1" ht="18.75" customHeight="1">
      <c r="A238" s="79" t="s">
        <v>1553</v>
      </c>
      <c r="B238" s="80" t="s">
        <v>1554</v>
      </c>
      <c r="C238" s="81">
        <v>228</v>
      </c>
      <c r="D238" s="83">
        <v>0</v>
      </c>
      <c r="E238" s="83">
        <v>0</v>
      </c>
      <c r="F238" s="83">
        <v>0</v>
      </c>
    </row>
    <row r="239" spans="1:6" s="99" customFormat="1" ht="18.75" customHeight="1">
      <c r="A239" s="79" t="s">
        <v>1555</v>
      </c>
      <c r="B239" s="80" t="s">
        <v>1556</v>
      </c>
      <c r="C239" s="81">
        <v>229</v>
      </c>
      <c r="D239" s="83">
        <v>0</v>
      </c>
      <c r="E239" s="83">
        <v>0</v>
      </c>
      <c r="F239" s="83">
        <v>0</v>
      </c>
    </row>
    <row r="240" spans="1:6" s="99" customFormat="1" ht="30" customHeight="1">
      <c r="A240" s="79" t="s">
        <v>1557</v>
      </c>
      <c r="B240" s="80" t="s">
        <v>1558</v>
      </c>
      <c r="C240" s="81">
        <v>230</v>
      </c>
      <c r="D240" s="83">
        <v>0</v>
      </c>
      <c r="E240" s="83">
        <v>0</v>
      </c>
      <c r="F240" s="83">
        <v>0</v>
      </c>
    </row>
    <row r="241" spans="1:6" s="99" customFormat="1" ht="30" customHeight="1">
      <c r="A241" s="79" t="s">
        <v>1559</v>
      </c>
      <c r="B241" s="80" t="s">
        <v>1560</v>
      </c>
      <c r="C241" s="81">
        <v>231</v>
      </c>
      <c r="D241" s="83">
        <v>0</v>
      </c>
      <c r="E241" s="83">
        <v>0</v>
      </c>
      <c r="F241" s="83">
        <v>0</v>
      </c>
    </row>
    <row r="242" spans="1:6" s="99" customFormat="1" ht="18.75" customHeight="1">
      <c r="A242" s="79" t="s">
        <v>1561</v>
      </c>
      <c r="B242" s="80" t="s">
        <v>1562</v>
      </c>
      <c r="C242" s="81">
        <v>232</v>
      </c>
      <c r="D242" s="83">
        <v>0</v>
      </c>
      <c r="E242" s="83">
        <v>0</v>
      </c>
      <c r="F242" s="83">
        <v>0</v>
      </c>
    </row>
    <row r="243" spans="1:6" s="99" customFormat="1" ht="18.75" customHeight="1">
      <c r="A243" s="79" t="s">
        <v>1563</v>
      </c>
      <c r="B243" s="80" t="s">
        <v>1564</v>
      </c>
      <c r="C243" s="81">
        <v>233</v>
      </c>
      <c r="D243" s="83">
        <v>0</v>
      </c>
      <c r="E243" s="83">
        <v>0</v>
      </c>
      <c r="F243" s="83">
        <v>0</v>
      </c>
    </row>
    <row r="244" spans="1:6" s="99" customFormat="1" ht="18.75" customHeight="1">
      <c r="A244" s="79" t="s">
        <v>122</v>
      </c>
      <c r="B244" s="80" t="s">
        <v>1565</v>
      </c>
      <c r="C244" s="81">
        <v>234</v>
      </c>
      <c r="D244" s="83">
        <v>0</v>
      </c>
      <c r="E244" s="83">
        <v>0</v>
      </c>
      <c r="F244" s="83">
        <v>0</v>
      </c>
    </row>
    <row r="245" spans="1:6" s="99" customFormat="1" ht="18.75" customHeight="1">
      <c r="A245" s="79" t="s">
        <v>228</v>
      </c>
      <c r="B245" s="80" t="s">
        <v>1566</v>
      </c>
      <c r="C245" s="81">
        <v>235</v>
      </c>
      <c r="D245" s="83">
        <v>0</v>
      </c>
      <c r="E245" s="83">
        <v>0</v>
      </c>
      <c r="F245" s="83">
        <v>0</v>
      </c>
    </row>
    <row r="246" spans="1:6" s="99" customFormat="1" ht="30" customHeight="1">
      <c r="A246" s="79" t="s">
        <v>1567</v>
      </c>
      <c r="B246" s="80" t="s">
        <v>1568</v>
      </c>
      <c r="C246" s="81">
        <v>236</v>
      </c>
      <c r="D246" s="83">
        <v>0</v>
      </c>
      <c r="E246" s="83">
        <v>0</v>
      </c>
      <c r="F246" s="83">
        <v>0</v>
      </c>
    </row>
    <row r="247" spans="1:6" s="99" customFormat="1" ht="18.75" customHeight="1">
      <c r="A247" s="79" t="s">
        <v>228</v>
      </c>
      <c r="B247" s="80" t="s">
        <v>1569</v>
      </c>
      <c r="C247" s="81">
        <v>237</v>
      </c>
      <c r="D247" s="83">
        <v>0</v>
      </c>
      <c r="E247" s="83">
        <v>0</v>
      </c>
      <c r="F247" s="83">
        <v>0</v>
      </c>
    </row>
    <row r="248" spans="1:6" s="99" customFormat="1" ht="18.75" customHeight="1">
      <c r="A248" s="79" t="s">
        <v>1962</v>
      </c>
      <c r="B248" s="80" t="s">
        <v>1570</v>
      </c>
      <c r="C248" s="81">
        <v>238</v>
      </c>
      <c r="D248" s="83">
        <v>0</v>
      </c>
      <c r="E248" s="83">
        <v>0</v>
      </c>
      <c r="F248" s="83">
        <v>0</v>
      </c>
    </row>
    <row r="249" spans="1:6" s="99" customFormat="1" ht="45.75" customHeight="1">
      <c r="A249" s="79" t="s">
        <v>1963</v>
      </c>
      <c r="B249" s="80" t="s">
        <v>1571</v>
      </c>
      <c r="C249" s="81">
        <v>239</v>
      </c>
      <c r="D249" s="83">
        <v>0</v>
      </c>
      <c r="E249" s="83">
        <v>0</v>
      </c>
      <c r="F249" s="83">
        <v>0</v>
      </c>
    </row>
    <row r="250" spans="1:6" s="99" customFormat="1" ht="33" customHeight="1">
      <c r="A250" s="79" t="s">
        <v>1964</v>
      </c>
      <c r="B250" s="80" t="s">
        <v>1572</v>
      </c>
      <c r="C250" s="81">
        <v>240</v>
      </c>
      <c r="D250" s="83">
        <v>0</v>
      </c>
      <c r="E250" s="83">
        <v>0</v>
      </c>
      <c r="F250" s="83">
        <v>0</v>
      </c>
    </row>
    <row r="251" spans="1:6" s="99" customFormat="1" ht="30.75" customHeight="1">
      <c r="A251" s="79" t="s">
        <v>1965</v>
      </c>
      <c r="B251" s="80" t="s">
        <v>1573</v>
      </c>
      <c r="C251" s="81">
        <v>241</v>
      </c>
      <c r="D251" s="83">
        <v>0</v>
      </c>
      <c r="E251" s="83">
        <v>0</v>
      </c>
      <c r="F251" s="83">
        <v>0</v>
      </c>
    </row>
    <row r="252" spans="1:6" s="99" customFormat="1" ht="74.25" customHeight="1">
      <c r="A252" s="79" t="s">
        <v>1574</v>
      </c>
      <c r="B252" s="80" t="s">
        <v>1575</v>
      </c>
      <c r="C252" s="81">
        <v>242</v>
      </c>
      <c r="D252" s="83">
        <v>0</v>
      </c>
      <c r="E252" s="83">
        <v>0</v>
      </c>
      <c r="F252" s="83">
        <v>0</v>
      </c>
    </row>
    <row r="253" spans="1:6" s="99" customFormat="1" ht="30" customHeight="1">
      <c r="A253" s="79" t="s">
        <v>1576</v>
      </c>
      <c r="B253" s="80" t="s">
        <v>1577</v>
      </c>
      <c r="C253" s="81">
        <v>243</v>
      </c>
      <c r="D253" s="83">
        <v>0</v>
      </c>
      <c r="E253" s="83">
        <v>0</v>
      </c>
      <c r="F253" s="83">
        <v>0</v>
      </c>
    </row>
    <row r="254" spans="1:6" s="99" customFormat="1" ht="63.75" customHeight="1">
      <c r="A254" s="79" t="s">
        <v>1578</v>
      </c>
      <c r="B254" s="80" t="s">
        <v>1579</v>
      </c>
      <c r="C254" s="81">
        <v>244</v>
      </c>
      <c r="D254" s="83">
        <v>0</v>
      </c>
      <c r="E254" s="83">
        <v>0</v>
      </c>
      <c r="F254" s="83">
        <v>0</v>
      </c>
    </row>
    <row r="255" spans="1:6" s="99" customFormat="1" ht="30" customHeight="1">
      <c r="A255" s="79" t="s">
        <v>1580</v>
      </c>
      <c r="B255" s="80">
        <v>190</v>
      </c>
      <c r="C255" s="81">
        <v>245</v>
      </c>
      <c r="D255" s="83">
        <v>0</v>
      </c>
      <c r="E255" s="83">
        <v>0</v>
      </c>
      <c r="F255" s="83">
        <v>0</v>
      </c>
    </row>
    <row r="256" spans="1:6" s="99" customFormat="1" ht="41.25" customHeight="1">
      <c r="A256" s="79" t="s">
        <v>712</v>
      </c>
      <c r="B256" s="80" t="s">
        <v>1581</v>
      </c>
      <c r="C256" s="81">
        <v>246</v>
      </c>
      <c r="D256" s="83">
        <v>0</v>
      </c>
      <c r="E256" s="83">
        <v>0</v>
      </c>
      <c r="F256" s="83">
        <v>0</v>
      </c>
    </row>
    <row r="257" spans="1:6" s="99" customFormat="1" ht="18.75" customHeight="1">
      <c r="A257" s="79" t="s">
        <v>122</v>
      </c>
      <c r="B257" s="80" t="s">
        <v>1582</v>
      </c>
      <c r="C257" s="81">
        <v>247</v>
      </c>
      <c r="D257" s="83">
        <v>0</v>
      </c>
      <c r="E257" s="83">
        <v>0</v>
      </c>
      <c r="F257" s="83">
        <v>0</v>
      </c>
    </row>
    <row r="258" spans="1:6" s="99" customFormat="1" ht="30" customHeight="1">
      <c r="A258" s="79" t="s">
        <v>1583</v>
      </c>
      <c r="B258" s="80">
        <v>192</v>
      </c>
      <c r="C258" s="81">
        <v>248</v>
      </c>
      <c r="D258" s="83">
        <v>0</v>
      </c>
      <c r="E258" s="83">
        <v>0</v>
      </c>
      <c r="F258" s="83">
        <v>0</v>
      </c>
    </row>
    <row r="259" spans="1:6" s="99" customFormat="1" ht="18.75" customHeight="1">
      <c r="A259" s="79" t="s">
        <v>1584</v>
      </c>
      <c r="B259" s="80">
        <v>193</v>
      </c>
      <c r="C259" s="81">
        <v>249</v>
      </c>
      <c r="D259" s="83">
        <v>0</v>
      </c>
      <c r="E259" s="83">
        <v>0</v>
      </c>
      <c r="F259" s="83">
        <v>0</v>
      </c>
    </row>
    <row r="260" spans="1:6" s="99" customFormat="1" ht="18.75" customHeight="1">
      <c r="A260" s="79" t="s">
        <v>1585</v>
      </c>
      <c r="B260" s="80" t="s">
        <v>1586</v>
      </c>
      <c r="C260" s="81">
        <v>250</v>
      </c>
      <c r="D260" s="83">
        <v>0</v>
      </c>
      <c r="E260" s="83">
        <v>0</v>
      </c>
      <c r="F260" s="83">
        <v>0</v>
      </c>
    </row>
    <row r="261" spans="1:6" s="99" customFormat="1" ht="30" customHeight="1">
      <c r="A261" s="79" t="s">
        <v>440</v>
      </c>
      <c r="B261" s="80" t="s">
        <v>441</v>
      </c>
      <c r="C261" s="81">
        <v>251</v>
      </c>
      <c r="D261" s="83">
        <v>0</v>
      </c>
      <c r="E261" s="83">
        <v>0</v>
      </c>
      <c r="F261" s="83">
        <v>0</v>
      </c>
    </row>
    <row r="262" spans="1:6" s="99" customFormat="1" ht="30" customHeight="1">
      <c r="A262" s="79" t="s">
        <v>442</v>
      </c>
      <c r="B262" s="80" t="s">
        <v>443</v>
      </c>
      <c r="C262" s="81">
        <v>252</v>
      </c>
      <c r="D262" s="83">
        <v>0</v>
      </c>
      <c r="E262" s="83">
        <v>0</v>
      </c>
      <c r="F262" s="83">
        <v>0</v>
      </c>
    </row>
    <row r="263" spans="1:6" s="99" customFormat="1" ht="30" customHeight="1">
      <c r="A263" s="79" t="s">
        <v>444</v>
      </c>
      <c r="B263" s="80" t="s">
        <v>445</v>
      </c>
      <c r="C263" s="81">
        <v>253</v>
      </c>
      <c r="D263" s="83">
        <v>0</v>
      </c>
      <c r="E263" s="83">
        <v>0</v>
      </c>
      <c r="F263" s="83">
        <v>0</v>
      </c>
    </row>
    <row r="264" spans="1:6" s="99" customFormat="1" ht="58.5" customHeight="1">
      <c r="A264" s="79" t="s">
        <v>446</v>
      </c>
      <c r="B264" s="80" t="s">
        <v>447</v>
      </c>
      <c r="C264" s="81">
        <v>254</v>
      </c>
      <c r="D264" s="83">
        <v>0</v>
      </c>
      <c r="E264" s="83">
        <v>0</v>
      </c>
      <c r="F264" s="83">
        <v>0</v>
      </c>
    </row>
    <row r="265" spans="1:6" s="99" customFormat="1" ht="18.75" customHeight="1">
      <c r="A265" s="79" t="s">
        <v>448</v>
      </c>
      <c r="B265" s="80">
        <v>196</v>
      </c>
      <c r="C265" s="81">
        <v>255</v>
      </c>
      <c r="D265" s="83">
        <v>0</v>
      </c>
      <c r="E265" s="83">
        <v>0</v>
      </c>
      <c r="F265" s="83">
        <v>0</v>
      </c>
    </row>
    <row r="266" spans="1:6" s="99" customFormat="1" ht="18.75" customHeight="1">
      <c r="A266" s="79" t="s">
        <v>449</v>
      </c>
      <c r="B266" s="80">
        <v>197</v>
      </c>
      <c r="C266" s="81">
        <v>256</v>
      </c>
      <c r="D266" s="83">
        <v>0</v>
      </c>
      <c r="E266" s="83">
        <v>0</v>
      </c>
      <c r="F266" s="83">
        <v>0</v>
      </c>
    </row>
    <row r="267" spans="1:6" s="99" customFormat="1" ht="18.75" customHeight="1">
      <c r="A267" s="79" t="s">
        <v>450</v>
      </c>
      <c r="B267" s="80" t="s">
        <v>451</v>
      </c>
      <c r="C267" s="81">
        <v>257</v>
      </c>
      <c r="D267" s="83">
        <v>0</v>
      </c>
      <c r="E267" s="83">
        <v>0</v>
      </c>
      <c r="F267" s="83">
        <v>0</v>
      </c>
    </row>
    <row r="268" spans="1:6" s="99" customFormat="1" ht="18.75" customHeight="1">
      <c r="A268" s="79" t="s">
        <v>452</v>
      </c>
      <c r="B268" s="80" t="s">
        <v>453</v>
      </c>
      <c r="C268" s="81">
        <v>258</v>
      </c>
      <c r="D268" s="83">
        <v>0</v>
      </c>
      <c r="E268" s="83">
        <v>0</v>
      </c>
      <c r="F268" s="83">
        <v>0</v>
      </c>
    </row>
    <row r="269" spans="1:6" s="99" customFormat="1" ht="18.75" customHeight="1">
      <c r="A269" s="79" t="s">
        <v>454</v>
      </c>
      <c r="B269" s="80" t="s">
        <v>455</v>
      </c>
      <c r="C269" s="81">
        <v>259</v>
      </c>
      <c r="D269" s="83">
        <v>0</v>
      </c>
      <c r="E269" s="83">
        <v>0</v>
      </c>
      <c r="F269" s="83">
        <v>0</v>
      </c>
    </row>
    <row r="270" spans="1:6" s="99" customFormat="1" ht="30" customHeight="1">
      <c r="A270" s="79" t="s">
        <v>440</v>
      </c>
      <c r="B270" s="80" t="s">
        <v>456</v>
      </c>
      <c r="C270" s="81">
        <v>260</v>
      </c>
      <c r="D270" s="83">
        <v>0</v>
      </c>
      <c r="E270" s="83">
        <v>0</v>
      </c>
      <c r="F270" s="83">
        <v>0</v>
      </c>
    </row>
    <row r="271" spans="1:6" s="99" customFormat="1" ht="73.5" customHeight="1">
      <c r="A271" s="79" t="s">
        <v>457</v>
      </c>
      <c r="B271" s="80" t="s">
        <v>458</v>
      </c>
      <c r="C271" s="81">
        <v>261</v>
      </c>
      <c r="D271" s="83">
        <v>0</v>
      </c>
      <c r="E271" s="83">
        <v>0</v>
      </c>
      <c r="F271" s="83">
        <v>0</v>
      </c>
    </row>
    <row r="272" spans="1:6" s="99" customFormat="1" ht="18.75" customHeight="1">
      <c r="A272" s="79" t="s">
        <v>452</v>
      </c>
      <c r="B272" s="80" t="s">
        <v>459</v>
      </c>
      <c r="C272" s="81">
        <v>262</v>
      </c>
      <c r="D272" s="83">
        <v>0</v>
      </c>
      <c r="E272" s="83">
        <v>0</v>
      </c>
      <c r="F272" s="83">
        <v>0</v>
      </c>
    </row>
    <row r="273" spans="1:6" s="99" customFormat="1" ht="74.25" customHeight="1">
      <c r="A273" s="79" t="s">
        <v>460</v>
      </c>
      <c r="B273" s="80" t="s">
        <v>461</v>
      </c>
      <c r="C273" s="81">
        <v>263</v>
      </c>
      <c r="D273" s="83">
        <v>0</v>
      </c>
      <c r="E273" s="83">
        <v>0</v>
      </c>
      <c r="F273" s="83">
        <v>0</v>
      </c>
    </row>
    <row r="274" spans="1:6" s="99" customFormat="1" ht="30" customHeight="1">
      <c r="A274" s="79" t="s">
        <v>639</v>
      </c>
      <c r="B274" s="80" t="s">
        <v>462</v>
      </c>
      <c r="C274" s="81">
        <v>264</v>
      </c>
      <c r="D274" s="84">
        <v>0</v>
      </c>
      <c r="E274" s="84">
        <v>0</v>
      </c>
      <c r="F274" s="84">
        <v>0</v>
      </c>
    </row>
    <row r="275" spans="1:6" s="99" customFormat="1" ht="30" customHeight="1">
      <c r="A275" s="79" t="s">
        <v>640</v>
      </c>
      <c r="B275" s="80" t="s">
        <v>463</v>
      </c>
      <c r="C275" s="81">
        <v>265</v>
      </c>
      <c r="D275" s="84">
        <v>0</v>
      </c>
      <c r="E275" s="84">
        <v>0</v>
      </c>
      <c r="F275" s="84">
        <v>0</v>
      </c>
    </row>
    <row r="276" spans="1:6" s="99" customFormat="1" ht="49.5" customHeight="1">
      <c r="A276" s="79" t="s">
        <v>641</v>
      </c>
      <c r="B276" s="80" t="s">
        <v>464</v>
      </c>
      <c r="C276" s="81">
        <v>266</v>
      </c>
      <c r="D276" s="82">
        <v>0</v>
      </c>
      <c r="E276" s="82">
        <v>0</v>
      </c>
      <c r="F276" s="82">
        <v>0</v>
      </c>
    </row>
    <row r="277" spans="1:6" s="99" customFormat="1" ht="18.75" customHeight="1">
      <c r="A277" s="79" t="s">
        <v>465</v>
      </c>
      <c r="B277" s="80" t="s">
        <v>466</v>
      </c>
      <c r="C277" s="81">
        <v>267</v>
      </c>
      <c r="D277" s="83">
        <v>0</v>
      </c>
      <c r="E277" s="83">
        <v>0</v>
      </c>
      <c r="F277" s="83">
        <v>0</v>
      </c>
    </row>
    <row r="278" spans="1:6" s="99" customFormat="1" ht="18.75" customHeight="1">
      <c r="A278" s="79" t="s">
        <v>467</v>
      </c>
      <c r="B278" s="80" t="s">
        <v>468</v>
      </c>
      <c r="C278" s="81">
        <v>268</v>
      </c>
      <c r="D278" s="83">
        <v>0</v>
      </c>
      <c r="E278" s="83">
        <v>0</v>
      </c>
      <c r="F278" s="83">
        <v>0</v>
      </c>
    </row>
    <row r="279" spans="1:6" s="99" customFormat="1" ht="30" customHeight="1">
      <c r="A279" s="79" t="s">
        <v>469</v>
      </c>
      <c r="B279" s="80" t="s">
        <v>470</v>
      </c>
      <c r="C279" s="81">
        <v>269</v>
      </c>
      <c r="D279" s="83">
        <v>0</v>
      </c>
      <c r="E279" s="83">
        <v>0</v>
      </c>
      <c r="F279" s="83">
        <v>0</v>
      </c>
    </row>
    <row r="280" spans="1:6" s="99" customFormat="1" ht="18.75" customHeight="1">
      <c r="A280" s="79" t="s">
        <v>29</v>
      </c>
      <c r="B280" s="80" t="s">
        <v>471</v>
      </c>
      <c r="C280" s="81">
        <v>270</v>
      </c>
      <c r="D280" s="83">
        <v>0</v>
      </c>
      <c r="E280" s="83">
        <v>0</v>
      </c>
      <c r="F280" s="83">
        <v>0</v>
      </c>
    </row>
    <row r="281" spans="1:6" s="99" customFormat="1" ht="30" customHeight="1">
      <c r="A281" s="79" t="s">
        <v>472</v>
      </c>
      <c r="B281" s="80" t="s">
        <v>473</v>
      </c>
      <c r="C281" s="81">
        <v>271</v>
      </c>
      <c r="D281" s="83">
        <v>0</v>
      </c>
      <c r="E281" s="83">
        <v>0</v>
      </c>
      <c r="F281" s="83">
        <v>0</v>
      </c>
    </row>
    <row r="282" spans="1:6" s="99" customFormat="1" ht="18.75" customHeight="1">
      <c r="A282" s="79" t="s">
        <v>467</v>
      </c>
      <c r="B282" s="80" t="s">
        <v>474</v>
      </c>
      <c r="C282" s="81">
        <v>272</v>
      </c>
      <c r="D282" s="83">
        <v>0</v>
      </c>
      <c r="E282" s="83">
        <v>0</v>
      </c>
      <c r="F282" s="83">
        <v>0</v>
      </c>
    </row>
    <row r="283" spans="1:6" s="99" customFormat="1" ht="30" customHeight="1">
      <c r="A283" s="79" t="s">
        <v>1966</v>
      </c>
      <c r="B283" s="80" t="s">
        <v>475</v>
      </c>
      <c r="C283" s="81">
        <v>273</v>
      </c>
      <c r="D283" s="83">
        <v>0</v>
      </c>
      <c r="E283" s="83">
        <v>0</v>
      </c>
      <c r="F283" s="83">
        <v>0</v>
      </c>
    </row>
    <row r="284" spans="1:6" s="99" customFormat="1" ht="30" customHeight="1">
      <c r="A284" s="79" t="s">
        <v>1967</v>
      </c>
      <c r="B284" s="80" t="s">
        <v>476</v>
      </c>
      <c r="C284" s="81">
        <v>274</v>
      </c>
      <c r="D284" s="83">
        <v>0</v>
      </c>
      <c r="E284" s="83">
        <v>0</v>
      </c>
      <c r="F284" s="83">
        <v>0</v>
      </c>
    </row>
    <row r="285" spans="1:6" s="99" customFormat="1" ht="72" customHeight="1">
      <c r="A285" s="79" t="s">
        <v>1968</v>
      </c>
      <c r="B285" s="80" t="s">
        <v>477</v>
      </c>
      <c r="C285" s="81">
        <v>275</v>
      </c>
      <c r="D285" s="83">
        <v>0</v>
      </c>
      <c r="E285" s="83">
        <v>0</v>
      </c>
      <c r="F285" s="83">
        <v>0</v>
      </c>
    </row>
    <row r="286" spans="1:6" s="99" customFormat="1" ht="30" customHeight="1">
      <c r="A286" s="79" t="s">
        <v>1967</v>
      </c>
      <c r="B286" s="80" t="s">
        <v>478</v>
      </c>
      <c r="C286" s="81">
        <v>276</v>
      </c>
      <c r="D286" s="83">
        <v>0</v>
      </c>
      <c r="E286" s="83">
        <v>0</v>
      </c>
      <c r="F286" s="83">
        <v>0</v>
      </c>
    </row>
    <row r="287" spans="1:6" s="99" customFormat="1" ht="49.5" customHeight="1">
      <c r="A287" s="79" t="s">
        <v>1969</v>
      </c>
      <c r="B287" s="80" t="s">
        <v>479</v>
      </c>
      <c r="C287" s="81">
        <v>277</v>
      </c>
      <c r="D287" s="82">
        <v>0</v>
      </c>
      <c r="E287" s="82">
        <v>2</v>
      </c>
      <c r="F287" s="82">
        <v>3</v>
      </c>
    </row>
    <row r="288" spans="1:6" s="99" customFormat="1" ht="18.75" customHeight="1">
      <c r="A288" s="79" t="s">
        <v>480</v>
      </c>
      <c r="B288" s="80" t="s">
        <v>481</v>
      </c>
      <c r="C288" s="81">
        <v>278</v>
      </c>
      <c r="D288" s="83">
        <v>0</v>
      </c>
      <c r="E288" s="83">
        <v>0</v>
      </c>
      <c r="F288" s="83">
        <v>0</v>
      </c>
    </row>
    <row r="289" spans="1:6" s="99" customFormat="1" ht="18.75" customHeight="1">
      <c r="A289" s="79" t="s">
        <v>122</v>
      </c>
      <c r="B289" s="80" t="s">
        <v>482</v>
      </c>
      <c r="C289" s="81">
        <v>279</v>
      </c>
      <c r="D289" s="83">
        <v>0</v>
      </c>
      <c r="E289" s="83">
        <v>0</v>
      </c>
      <c r="F289" s="83">
        <v>0</v>
      </c>
    </row>
    <row r="290" spans="1:6" s="99" customFormat="1" ht="30" customHeight="1">
      <c r="A290" s="79" t="s">
        <v>483</v>
      </c>
      <c r="B290" s="80" t="s">
        <v>484</v>
      </c>
      <c r="C290" s="81">
        <v>280</v>
      </c>
      <c r="D290" s="83">
        <v>0</v>
      </c>
      <c r="E290" s="83">
        <v>0</v>
      </c>
      <c r="F290" s="83">
        <v>0</v>
      </c>
    </row>
    <row r="291" spans="1:6" s="99" customFormat="1" ht="30" customHeight="1">
      <c r="A291" s="79" t="s">
        <v>485</v>
      </c>
      <c r="B291" s="80" t="s">
        <v>486</v>
      </c>
      <c r="C291" s="81">
        <v>281</v>
      </c>
      <c r="D291" s="83">
        <v>0</v>
      </c>
      <c r="E291" s="83">
        <v>0</v>
      </c>
      <c r="F291" s="83">
        <v>0</v>
      </c>
    </row>
    <row r="292" spans="1:6" s="99" customFormat="1" ht="30" customHeight="1">
      <c r="A292" s="79" t="s">
        <v>487</v>
      </c>
      <c r="B292" s="80" t="s">
        <v>488</v>
      </c>
      <c r="C292" s="81">
        <v>282</v>
      </c>
      <c r="D292" s="83">
        <v>0</v>
      </c>
      <c r="E292" s="83">
        <v>0</v>
      </c>
      <c r="F292" s="83">
        <v>0</v>
      </c>
    </row>
    <row r="293" spans="1:6" s="99" customFormat="1" ht="30" customHeight="1">
      <c r="A293" s="88" t="s">
        <v>489</v>
      </c>
      <c r="B293" s="80" t="s">
        <v>490</v>
      </c>
      <c r="C293" s="81">
        <v>283</v>
      </c>
      <c r="D293" s="83">
        <v>0</v>
      </c>
      <c r="E293" s="83">
        <v>0</v>
      </c>
      <c r="F293" s="83">
        <v>0</v>
      </c>
    </row>
    <row r="294" spans="1:6" s="99" customFormat="1" ht="49.5" customHeight="1">
      <c r="A294" s="79" t="s">
        <v>2</v>
      </c>
      <c r="B294" s="80" t="s">
        <v>491</v>
      </c>
      <c r="C294" s="81">
        <v>284</v>
      </c>
      <c r="D294" s="83">
        <v>0</v>
      </c>
      <c r="E294" s="83">
        <v>0</v>
      </c>
      <c r="F294" s="83">
        <v>0</v>
      </c>
    </row>
    <row r="295" spans="1:6" s="99" customFormat="1" ht="18.75" customHeight="1">
      <c r="A295" s="79" t="s">
        <v>492</v>
      </c>
      <c r="B295" s="80" t="s">
        <v>493</v>
      </c>
      <c r="C295" s="81">
        <v>285</v>
      </c>
      <c r="D295" s="83">
        <v>0</v>
      </c>
      <c r="E295" s="83">
        <v>0</v>
      </c>
      <c r="F295" s="83">
        <v>0</v>
      </c>
    </row>
    <row r="296" spans="1:6" s="99" customFormat="1" ht="18.75" customHeight="1">
      <c r="A296" s="79" t="s">
        <v>122</v>
      </c>
      <c r="B296" s="80" t="s">
        <v>494</v>
      </c>
      <c r="C296" s="81">
        <v>286</v>
      </c>
      <c r="D296" s="83">
        <v>0</v>
      </c>
      <c r="E296" s="83">
        <v>0</v>
      </c>
      <c r="F296" s="83">
        <v>0</v>
      </c>
    </row>
    <row r="297" spans="1:6" s="99" customFormat="1" ht="30" customHeight="1">
      <c r="A297" s="79" t="s">
        <v>495</v>
      </c>
      <c r="B297" s="80" t="s">
        <v>496</v>
      </c>
      <c r="C297" s="81">
        <v>287</v>
      </c>
      <c r="D297" s="83">
        <v>0</v>
      </c>
      <c r="E297" s="83">
        <v>0</v>
      </c>
      <c r="F297" s="83">
        <v>0</v>
      </c>
    </row>
    <row r="298" spans="1:6" s="99" customFormat="1" ht="49.5" customHeight="1">
      <c r="A298" s="79" t="s">
        <v>497</v>
      </c>
      <c r="B298" s="80" t="s">
        <v>498</v>
      </c>
      <c r="C298" s="81">
        <v>288</v>
      </c>
      <c r="D298" s="83">
        <v>0</v>
      </c>
      <c r="E298" s="83">
        <v>0</v>
      </c>
      <c r="F298" s="83">
        <v>0</v>
      </c>
    </row>
    <row r="299" spans="1:6" s="99" customFormat="1" ht="18.75" customHeight="1">
      <c r="A299" s="79" t="s">
        <v>499</v>
      </c>
      <c r="B299" s="80">
        <v>207</v>
      </c>
      <c r="C299" s="81">
        <v>289</v>
      </c>
      <c r="D299" s="83">
        <v>0</v>
      </c>
      <c r="E299" s="83">
        <v>0</v>
      </c>
      <c r="F299" s="83">
        <v>0</v>
      </c>
    </row>
    <row r="300" spans="1:6" s="99" customFormat="1" ht="30" customHeight="1">
      <c r="A300" s="79" t="s">
        <v>500</v>
      </c>
      <c r="B300" s="80" t="s">
        <v>501</v>
      </c>
      <c r="C300" s="81">
        <v>290</v>
      </c>
      <c r="D300" s="83">
        <v>0</v>
      </c>
      <c r="E300" s="83">
        <v>0</v>
      </c>
      <c r="F300" s="83">
        <v>0</v>
      </c>
    </row>
    <row r="301" spans="1:6" s="99" customFormat="1" ht="30" customHeight="1">
      <c r="A301" s="79" t="s">
        <v>502</v>
      </c>
      <c r="B301" s="80" t="s">
        <v>503</v>
      </c>
      <c r="C301" s="81">
        <v>291</v>
      </c>
      <c r="D301" s="83">
        <v>0</v>
      </c>
      <c r="E301" s="83">
        <v>0</v>
      </c>
      <c r="F301" s="83">
        <v>0</v>
      </c>
    </row>
    <row r="302" spans="1:6" s="99" customFormat="1" ht="18.75" customHeight="1">
      <c r="A302" s="79" t="s">
        <v>504</v>
      </c>
      <c r="B302" s="80" t="s">
        <v>505</v>
      </c>
      <c r="C302" s="81">
        <v>292</v>
      </c>
      <c r="D302" s="83">
        <v>0</v>
      </c>
      <c r="E302" s="83">
        <v>0</v>
      </c>
      <c r="F302" s="83">
        <v>0</v>
      </c>
    </row>
    <row r="303" spans="1:6" s="99" customFormat="1" ht="18.75" customHeight="1">
      <c r="A303" s="79" t="s">
        <v>506</v>
      </c>
      <c r="B303" s="80" t="s">
        <v>507</v>
      </c>
      <c r="C303" s="81">
        <v>293</v>
      </c>
      <c r="D303" s="83">
        <v>0</v>
      </c>
      <c r="E303" s="83">
        <v>2</v>
      </c>
      <c r="F303" s="83">
        <v>2</v>
      </c>
    </row>
    <row r="304" spans="1:6" s="99" customFormat="1" ht="30" customHeight="1">
      <c r="A304" s="79" t="s">
        <v>1482</v>
      </c>
      <c r="B304" s="80" t="s">
        <v>508</v>
      </c>
      <c r="C304" s="81">
        <v>294</v>
      </c>
      <c r="D304" s="83">
        <v>0</v>
      </c>
      <c r="E304" s="83">
        <v>0</v>
      </c>
      <c r="F304" s="83">
        <v>0</v>
      </c>
    </row>
    <row r="305" spans="1:6" s="99" customFormat="1" ht="18.75" customHeight="1">
      <c r="A305" s="79" t="s">
        <v>509</v>
      </c>
      <c r="B305" s="80" t="s">
        <v>510</v>
      </c>
      <c r="C305" s="81">
        <v>295</v>
      </c>
      <c r="D305" s="83">
        <v>0</v>
      </c>
      <c r="E305" s="83">
        <v>0</v>
      </c>
      <c r="F305" s="83">
        <v>0</v>
      </c>
    </row>
    <row r="306" spans="1:6" s="99" customFormat="1" ht="18.75">
      <c r="A306" s="79" t="s">
        <v>511</v>
      </c>
      <c r="B306" s="80" t="s">
        <v>512</v>
      </c>
      <c r="C306" s="81">
        <v>296</v>
      </c>
      <c r="D306" s="83">
        <v>0</v>
      </c>
      <c r="E306" s="83">
        <v>0</v>
      </c>
      <c r="F306" s="83">
        <v>0</v>
      </c>
    </row>
    <row r="307" spans="1:6" s="99" customFormat="1" ht="30" customHeight="1">
      <c r="A307" s="79" t="s">
        <v>1482</v>
      </c>
      <c r="B307" s="80" t="s">
        <v>513</v>
      </c>
      <c r="C307" s="81">
        <v>297</v>
      </c>
      <c r="D307" s="83">
        <v>0</v>
      </c>
      <c r="E307" s="83">
        <v>0</v>
      </c>
      <c r="F307" s="83">
        <v>0</v>
      </c>
    </row>
    <row r="308" spans="1:6" s="99" customFormat="1" ht="30" customHeight="1">
      <c r="A308" s="79" t="s">
        <v>514</v>
      </c>
      <c r="B308" s="80" t="s">
        <v>515</v>
      </c>
      <c r="C308" s="81">
        <v>298</v>
      </c>
      <c r="D308" s="83">
        <v>0</v>
      </c>
      <c r="E308" s="83">
        <v>0</v>
      </c>
      <c r="F308" s="83">
        <v>0</v>
      </c>
    </row>
    <row r="309" spans="1:6" s="99" customFormat="1" ht="30" customHeight="1">
      <c r="A309" s="79" t="s">
        <v>533</v>
      </c>
      <c r="B309" s="80" t="s">
        <v>534</v>
      </c>
      <c r="C309" s="81">
        <v>299</v>
      </c>
      <c r="D309" s="83">
        <v>0</v>
      </c>
      <c r="E309" s="83">
        <v>0</v>
      </c>
      <c r="F309" s="83">
        <v>0</v>
      </c>
    </row>
    <row r="310" spans="1:6" s="99" customFormat="1" ht="18.75" customHeight="1">
      <c r="A310" s="79" t="s">
        <v>122</v>
      </c>
      <c r="B310" s="80" t="s">
        <v>535</v>
      </c>
      <c r="C310" s="81">
        <v>300</v>
      </c>
      <c r="D310" s="83">
        <v>0</v>
      </c>
      <c r="E310" s="83">
        <v>0</v>
      </c>
      <c r="F310" s="83">
        <v>0</v>
      </c>
    </row>
    <row r="311" spans="1:6" s="99" customFormat="1" ht="28.5">
      <c r="A311" s="79" t="s">
        <v>483</v>
      </c>
      <c r="B311" s="80" t="s">
        <v>536</v>
      </c>
      <c r="C311" s="81">
        <v>301</v>
      </c>
      <c r="D311" s="83">
        <v>0</v>
      </c>
      <c r="E311" s="83">
        <v>0</v>
      </c>
      <c r="F311" s="83">
        <v>0</v>
      </c>
    </row>
    <row r="312" spans="1:6" s="99" customFormat="1" ht="18.75" customHeight="1">
      <c r="A312" s="79" t="s">
        <v>537</v>
      </c>
      <c r="B312" s="80" t="s">
        <v>991</v>
      </c>
      <c r="C312" s="81">
        <v>302</v>
      </c>
      <c r="D312" s="83">
        <v>0</v>
      </c>
      <c r="E312" s="83">
        <v>0</v>
      </c>
      <c r="F312" s="83">
        <v>0</v>
      </c>
    </row>
    <row r="313" spans="1:6" s="99" customFormat="1" ht="18.75" customHeight="1">
      <c r="A313" s="79" t="s">
        <v>992</v>
      </c>
      <c r="B313" s="80" t="s">
        <v>993</v>
      </c>
      <c r="C313" s="81">
        <v>303</v>
      </c>
      <c r="D313" s="83">
        <v>0</v>
      </c>
      <c r="E313" s="83">
        <v>0</v>
      </c>
      <c r="F313" s="83">
        <v>0</v>
      </c>
    </row>
    <row r="314" spans="1:6" s="99" customFormat="1" ht="30" customHeight="1">
      <c r="A314" s="79" t="s">
        <v>994</v>
      </c>
      <c r="B314" s="80" t="s">
        <v>995</v>
      </c>
      <c r="C314" s="81">
        <v>304</v>
      </c>
      <c r="D314" s="83">
        <v>0</v>
      </c>
      <c r="E314" s="83">
        <v>0</v>
      </c>
      <c r="F314" s="83">
        <v>0</v>
      </c>
    </row>
    <row r="315" spans="1:6" s="99" customFormat="1" ht="31.5">
      <c r="A315" s="79" t="s">
        <v>642</v>
      </c>
      <c r="B315" s="80" t="s">
        <v>996</v>
      </c>
      <c r="C315" s="81">
        <v>305</v>
      </c>
      <c r="D315" s="84">
        <v>0</v>
      </c>
      <c r="E315" s="84">
        <v>0</v>
      </c>
      <c r="F315" s="84">
        <v>0</v>
      </c>
    </row>
    <row r="316" spans="1:6" s="99" customFormat="1" ht="72.75" customHeight="1">
      <c r="A316" s="87" t="s">
        <v>997</v>
      </c>
      <c r="B316" s="80" t="s">
        <v>998</v>
      </c>
      <c r="C316" s="81">
        <v>306</v>
      </c>
      <c r="D316" s="83">
        <v>0</v>
      </c>
      <c r="E316" s="83">
        <v>0</v>
      </c>
      <c r="F316" s="83">
        <v>0</v>
      </c>
    </row>
    <row r="317" spans="1:6" s="99" customFormat="1" ht="18.75" customHeight="1">
      <c r="A317" s="79" t="s">
        <v>100</v>
      </c>
      <c r="B317" s="80" t="s">
        <v>999</v>
      </c>
      <c r="C317" s="81">
        <v>307</v>
      </c>
      <c r="D317" s="83">
        <v>0</v>
      </c>
      <c r="E317" s="83">
        <v>0</v>
      </c>
      <c r="F317" s="83">
        <v>0</v>
      </c>
    </row>
    <row r="318" spans="1:6" s="99" customFormat="1" ht="18.75" customHeight="1">
      <c r="A318" s="79" t="s">
        <v>1000</v>
      </c>
      <c r="B318" s="80" t="s">
        <v>1001</v>
      </c>
      <c r="C318" s="81">
        <v>308</v>
      </c>
      <c r="D318" s="83">
        <v>0</v>
      </c>
      <c r="E318" s="83">
        <v>0</v>
      </c>
      <c r="F318" s="83">
        <v>0</v>
      </c>
    </row>
    <row r="319" spans="1:6" s="99" customFormat="1" ht="49.5" customHeight="1">
      <c r="A319" s="79" t="s">
        <v>1002</v>
      </c>
      <c r="B319" s="80" t="s">
        <v>1003</v>
      </c>
      <c r="C319" s="81">
        <v>309</v>
      </c>
      <c r="D319" s="83">
        <v>0</v>
      </c>
      <c r="E319" s="83">
        <v>0</v>
      </c>
      <c r="F319" s="83">
        <v>0</v>
      </c>
    </row>
    <row r="320" spans="1:6" s="99" customFormat="1" ht="18.75" customHeight="1">
      <c r="A320" s="79" t="s">
        <v>1004</v>
      </c>
      <c r="B320" s="80" t="s">
        <v>1005</v>
      </c>
      <c r="C320" s="81">
        <v>310</v>
      </c>
      <c r="D320" s="83">
        <v>0</v>
      </c>
      <c r="E320" s="83">
        <v>0</v>
      </c>
      <c r="F320" s="83">
        <v>0</v>
      </c>
    </row>
    <row r="321" spans="1:6" s="99" customFormat="1" ht="18.75" customHeight="1">
      <c r="A321" s="79" t="s">
        <v>467</v>
      </c>
      <c r="B321" s="80" t="s">
        <v>1006</v>
      </c>
      <c r="C321" s="81">
        <v>311</v>
      </c>
      <c r="D321" s="83">
        <v>0</v>
      </c>
      <c r="E321" s="83">
        <v>0</v>
      </c>
      <c r="F321" s="83">
        <v>0</v>
      </c>
    </row>
    <row r="322" spans="1:6" s="99" customFormat="1" ht="30" customHeight="1">
      <c r="A322" s="79" t="s">
        <v>1007</v>
      </c>
      <c r="B322" s="80" t="s">
        <v>1008</v>
      </c>
      <c r="C322" s="81">
        <v>312</v>
      </c>
      <c r="D322" s="83">
        <v>0</v>
      </c>
      <c r="E322" s="83">
        <v>0</v>
      </c>
      <c r="F322" s="83">
        <v>0</v>
      </c>
    </row>
    <row r="323" spans="1:6" s="99" customFormat="1" ht="30" customHeight="1">
      <c r="A323" s="79" t="s">
        <v>1009</v>
      </c>
      <c r="B323" s="80" t="s">
        <v>1010</v>
      </c>
      <c r="C323" s="81">
        <v>313</v>
      </c>
      <c r="D323" s="83">
        <v>0</v>
      </c>
      <c r="E323" s="83">
        <v>0</v>
      </c>
      <c r="F323" s="83">
        <v>0</v>
      </c>
    </row>
    <row r="324" spans="1:6" s="99" customFormat="1" ht="30" customHeight="1">
      <c r="A324" s="79" t="s">
        <v>1011</v>
      </c>
      <c r="B324" s="80" t="s">
        <v>1012</v>
      </c>
      <c r="C324" s="81">
        <v>314</v>
      </c>
      <c r="D324" s="83">
        <v>0</v>
      </c>
      <c r="E324" s="83">
        <v>0</v>
      </c>
      <c r="F324" s="83">
        <v>0</v>
      </c>
    </row>
    <row r="325" spans="1:6" s="99" customFormat="1" ht="18.75" customHeight="1">
      <c r="A325" s="79" t="s">
        <v>1013</v>
      </c>
      <c r="B325" s="80" t="s">
        <v>1014</v>
      </c>
      <c r="C325" s="81">
        <v>315</v>
      </c>
      <c r="D325" s="83">
        <v>0</v>
      </c>
      <c r="E325" s="83">
        <v>0</v>
      </c>
      <c r="F325" s="83">
        <v>0</v>
      </c>
    </row>
    <row r="326" spans="1:6" s="99" customFormat="1" ht="18.75" customHeight="1">
      <c r="A326" s="79" t="s">
        <v>1015</v>
      </c>
      <c r="B326" s="80" t="s">
        <v>1016</v>
      </c>
      <c r="C326" s="81">
        <v>316</v>
      </c>
      <c r="D326" s="83">
        <v>0</v>
      </c>
      <c r="E326" s="83">
        <v>0</v>
      </c>
      <c r="F326" s="83">
        <v>0</v>
      </c>
    </row>
    <row r="327" spans="1:6" s="99" customFormat="1" ht="30" customHeight="1">
      <c r="A327" s="79" t="s">
        <v>1011</v>
      </c>
      <c r="B327" s="80" t="s">
        <v>1017</v>
      </c>
      <c r="C327" s="81">
        <v>317</v>
      </c>
      <c r="D327" s="83">
        <v>0</v>
      </c>
      <c r="E327" s="83">
        <v>0</v>
      </c>
      <c r="F327" s="83">
        <v>0</v>
      </c>
    </row>
    <row r="328" spans="1:6" s="99" customFormat="1" ht="30" customHeight="1">
      <c r="A328" s="79" t="s">
        <v>1018</v>
      </c>
      <c r="B328" s="80" t="s">
        <v>1019</v>
      </c>
      <c r="C328" s="81">
        <v>318</v>
      </c>
      <c r="D328" s="83">
        <v>0</v>
      </c>
      <c r="E328" s="83">
        <v>0</v>
      </c>
      <c r="F328" s="83">
        <v>0</v>
      </c>
    </row>
    <row r="329" spans="1:6" s="99" customFormat="1" ht="30" customHeight="1">
      <c r="A329" s="79" t="s">
        <v>1020</v>
      </c>
      <c r="B329" s="80" t="s">
        <v>1021</v>
      </c>
      <c r="C329" s="81">
        <v>319</v>
      </c>
      <c r="D329" s="83">
        <v>0</v>
      </c>
      <c r="E329" s="83">
        <v>0</v>
      </c>
      <c r="F329" s="83">
        <v>0</v>
      </c>
    </row>
    <row r="330" spans="1:6" s="99" customFormat="1" ht="49.5" customHeight="1">
      <c r="A330" s="79" t="s">
        <v>1022</v>
      </c>
      <c r="B330" s="80" t="s">
        <v>1023</v>
      </c>
      <c r="C330" s="81">
        <v>320</v>
      </c>
      <c r="D330" s="83">
        <v>0</v>
      </c>
      <c r="E330" s="83">
        <v>0</v>
      </c>
      <c r="F330" s="83">
        <v>0</v>
      </c>
    </row>
    <row r="331" spans="1:6" s="99" customFormat="1" ht="30" customHeight="1">
      <c r="A331" s="79" t="s">
        <v>1024</v>
      </c>
      <c r="B331" s="80" t="s">
        <v>1025</v>
      </c>
      <c r="C331" s="81">
        <v>321</v>
      </c>
      <c r="D331" s="83">
        <v>0</v>
      </c>
      <c r="E331" s="83">
        <v>0</v>
      </c>
      <c r="F331" s="83">
        <v>0</v>
      </c>
    </row>
    <row r="332" spans="1:6" s="99" customFormat="1" ht="18.75">
      <c r="A332" s="79" t="s">
        <v>467</v>
      </c>
      <c r="B332" s="80" t="s">
        <v>1026</v>
      </c>
      <c r="C332" s="81">
        <v>322</v>
      </c>
      <c r="D332" s="83">
        <v>0</v>
      </c>
      <c r="E332" s="83">
        <v>0</v>
      </c>
      <c r="F332" s="83">
        <v>0</v>
      </c>
    </row>
    <row r="333" spans="1:6" s="99" customFormat="1" ht="30" customHeight="1">
      <c r="A333" s="79" t="s">
        <v>1007</v>
      </c>
      <c r="B333" s="80" t="s">
        <v>1027</v>
      </c>
      <c r="C333" s="81">
        <v>323</v>
      </c>
      <c r="D333" s="83">
        <v>0</v>
      </c>
      <c r="E333" s="83">
        <v>0</v>
      </c>
      <c r="F333" s="83">
        <v>0</v>
      </c>
    </row>
    <row r="334" spans="1:6" s="99" customFormat="1" ht="18.75" customHeight="1">
      <c r="A334" s="79" t="s">
        <v>251</v>
      </c>
      <c r="B334" s="80" t="s">
        <v>252</v>
      </c>
      <c r="C334" s="81">
        <v>324</v>
      </c>
      <c r="D334" s="83">
        <v>0</v>
      </c>
      <c r="E334" s="83">
        <v>0</v>
      </c>
      <c r="F334" s="83">
        <v>0</v>
      </c>
    </row>
    <row r="335" spans="1:6" s="99" customFormat="1" ht="18.75" customHeight="1">
      <c r="A335" s="79" t="s">
        <v>467</v>
      </c>
      <c r="B335" s="80" t="s">
        <v>253</v>
      </c>
      <c r="C335" s="81">
        <v>325</v>
      </c>
      <c r="D335" s="83">
        <v>0</v>
      </c>
      <c r="E335" s="83">
        <v>0</v>
      </c>
      <c r="F335" s="83">
        <v>0</v>
      </c>
    </row>
    <row r="336" spans="1:6" s="99" customFormat="1" ht="30" customHeight="1">
      <c r="A336" s="79" t="s">
        <v>1007</v>
      </c>
      <c r="B336" s="80" t="s">
        <v>254</v>
      </c>
      <c r="C336" s="81">
        <v>326</v>
      </c>
      <c r="D336" s="83">
        <v>0</v>
      </c>
      <c r="E336" s="83">
        <v>0</v>
      </c>
      <c r="F336" s="83">
        <v>0</v>
      </c>
    </row>
    <row r="337" spans="1:6" s="99" customFormat="1" ht="30" customHeight="1">
      <c r="A337" s="79" t="s">
        <v>255</v>
      </c>
      <c r="B337" s="80">
        <v>218</v>
      </c>
      <c r="C337" s="81">
        <v>327</v>
      </c>
      <c r="D337" s="83">
        <v>0</v>
      </c>
      <c r="E337" s="83">
        <v>0</v>
      </c>
      <c r="F337" s="83">
        <v>0</v>
      </c>
    </row>
    <row r="338" spans="1:6" s="99" customFormat="1" ht="18.75" customHeight="1">
      <c r="A338" s="79" t="s">
        <v>643</v>
      </c>
      <c r="B338" s="80" t="s">
        <v>256</v>
      </c>
      <c r="C338" s="81">
        <v>328</v>
      </c>
      <c r="D338" s="83">
        <v>0</v>
      </c>
      <c r="E338" s="83">
        <v>0</v>
      </c>
      <c r="F338" s="83">
        <v>0</v>
      </c>
    </row>
    <row r="339" spans="1:6" s="99" customFormat="1" ht="18.75" customHeight="1">
      <c r="A339" s="79" t="s">
        <v>257</v>
      </c>
      <c r="B339" s="80" t="s">
        <v>258</v>
      </c>
      <c r="C339" s="81">
        <v>329</v>
      </c>
      <c r="D339" s="83">
        <v>0</v>
      </c>
      <c r="E339" s="83">
        <v>0</v>
      </c>
      <c r="F339" s="83">
        <v>0</v>
      </c>
    </row>
    <row r="340" spans="1:6" s="99" customFormat="1" ht="30" customHeight="1">
      <c r="A340" s="79" t="s">
        <v>1007</v>
      </c>
      <c r="B340" s="80" t="s">
        <v>259</v>
      </c>
      <c r="C340" s="81">
        <v>330</v>
      </c>
      <c r="D340" s="83">
        <v>0</v>
      </c>
      <c r="E340" s="83">
        <v>0</v>
      </c>
      <c r="F340" s="83">
        <v>0</v>
      </c>
    </row>
    <row r="341" spans="1:6" s="99" customFormat="1" ht="30" customHeight="1">
      <c r="A341" s="79" t="s">
        <v>260</v>
      </c>
      <c r="B341" s="80" t="s">
        <v>261</v>
      </c>
      <c r="C341" s="81">
        <v>331</v>
      </c>
      <c r="D341" s="83">
        <v>0</v>
      </c>
      <c r="E341" s="83">
        <v>0</v>
      </c>
      <c r="F341" s="83">
        <v>0</v>
      </c>
    </row>
    <row r="342" spans="1:6" s="99" customFormat="1" ht="18.75" customHeight="1">
      <c r="A342" s="79" t="s">
        <v>262</v>
      </c>
      <c r="B342" s="80" t="s">
        <v>263</v>
      </c>
      <c r="C342" s="81">
        <v>332</v>
      </c>
      <c r="D342" s="83">
        <v>0</v>
      </c>
      <c r="E342" s="83">
        <v>0</v>
      </c>
      <c r="F342" s="83">
        <v>0</v>
      </c>
    </row>
    <row r="343" spans="1:6" s="99" customFormat="1" ht="30" customHeight="1">
      <c r="A343" s="79" t="s">
        <v>264</v>
      </c>
      <c r="B343" s="80" t="s">
        <v>265</v>
      </c>
      <c r="C343" s="81">
        <v>333</v>
      </c>
      <c r="D343" s="83">
        <v>0</v>
      </c>
      <c r="E343" s="83">
        <v>0</v>
      </c>
      <c r="F343" s="83">
        <v>0</v>
      </c>
    </row>
    <row r="344" spans="1:6" s="99" customFormat="1" ht="18.75" customHeight="1">
      <c r="A344" s="79" t="s">
        <v>266</v>
      </c>
      <c r="B344" s="80" t="s">
        <v>267</v>
      </c>
      <c r="C344" s="81">
        <v>334</v>
      </c>
      <c r="D344" s="83">
        <v>0</v>
      </c>
      <c r="E344" s="83">
        <v>0</v>
      </c>
      <c r="F344" s="83">
        <v>0</v>
      </c>
    </row>
    <row r="345" spans="1:6" s="99" customFormat="1" ht="18.75" customHeight="1">
      <c r="A345" s="79" t="s">
        <v>122</v>
      </c>
      <c r="B345" s="80" t="s">
        <v>268</v>
      </c>
      <c r="C345" s="81">
        <v>335</v>
      </c>
      <c r="D345" s="83">
        <v>0</v>
      </c>
      <c r="E345" s="83">
        <v>0</v>
      </c>
      <c r="F345" s="83">
        <v>0</v>
      </c>
    </row>
    <row r="346" spans="1:6" s="99" customFormat="1" ht="18.75" customHeight="1">
      <c r="A346" s="79" t="s">
        <v>23</v>
      </c>
      <c r="B346" s="80" t="s">
        <v>269</v>
      </c>
      <c r="C346" s="81">
        <v>336</v>
      </c>
      <c r="D346" s="83">
        <v>0</v>
      </c>
      <c r="E346" s="83">
        <v>0</v>
      </c>
      <c r="F346" s="83">
        <v>0</v>
      </c>
    </row>
    <row r="347" spans="1:6" s="99" customFormat="1" ht="30" customHeight="1">
      <c r="A347" s="79" t="s">
        <v>728</v>
      </c>
      <c r="B347" s="80" t="s">
        <v>729</v>
      </c>
      <c r="C347" s="81">
        <v>337</v>
      </c>
      <c r="D347" s="83">
        <v>0</v>
      </c>
      <c r="E347" s="83">
        <v>0</v>
      </c>
      <c r="F347" s="83">
        <v>0</v>
      </c>
    </row>
    <row r="348" spans="1:6" s="99" customFormat="1" ht="30" customHeight="1">
      <c r="A348" s="79" t="s">
        <v>1576</v>
      </c>
      <c r="B348" s="80" t="s">
        <v>730</v>
      </c>
      <c r="C348" s="81">
        <v>338</v>
      </c>
      <c r="D348" s="83">
        <v>0</v>
      </c>
      <c r="E348" s="83">
        <v>0</v>
      </c>
      <c r="F348" s="83">
        <v>0</v>
      </c>
    </row>
    <row r="349" spans="1:6" s="99" customFormat="1" ht="18.75" customHeight="1">
      <c r="A349" s="79" t="s">
        <v>228</v>
      </c>
      <c r="B349" s="80" t="s">
        <v>731</v>
      </c>
      <c r="C349" s="81">
        <v>339</v>
      </c>
      <c r="D349" s="83">
        <v>0</v>
      </c>
      <c r="E349" s="83">
        <v>1</v>
      </c>
      <c r="F349" s="83">
        <v>1</v>
      </c>
    </row>
    <row r="350" spans="1:6" s="99" customFormat="1" ht="30" customHeight="1">
      <c r="A350" s="79" t="s">
        <v>732</v>
      </c>
      <c r="B350" s="80" t="s">
        <v>733</v>
      </c>
      <c r="C350" s="81">
        <v>340</v>
      </c>
      <c r="D350" s="83">
        <v>0</v>
      </c>
      <c r="E350" s="83">
        <v>0</v>
      </c>
      <c r="F350" s="83">
        <v>0</v>
      </c>
    </row>
    <row r="351" spans="1:6" s="99" customFormat="1" ht="18.75" customHeight="1">
      <c r="A351" s="79" t="s">
        <v>734</v>
      </c>
      <c r="B351" s="80" t="s">
        <v>735</v>
      </c>
      <c r="C351" s="81">
        <v>341</v>
      </c>
      <c r="D351" s="83">
        <v>0</v>
      </c>
      <c r="E351" s="83">
        <v>0</v>
      </c>
      <c r="F351" s="83">
        <v>0</v>
      </c>
    </row>
    <row r="352" spans="1:6" s="99" customFormat="1" ht="30" customHeight="1">
      <c r="A352" s="79" t="s">
        <v>1576</v>
      </c>
      <c r="B352" s="80" t="s">
        <v>736</v>
      </c>
      <c r="C352" s="81">
        <v>342</v>
      </c>
      <c r="D352" s="83">
        <v>0</v>
      </c>
      <c r="E352" s="83">
        <v>0</v>
      </c>
      <c r="F352" s="83">
        <v>0</v>
      </c>
    </row>
    <row r="353" spans="1:6" s="99" customFormat="1" ht="18.75" customHeight="1">
      <c r="A353" s="79" t="s">
        <v>228</v>
      </c>
      <c r="B353" s="80" t="s">
        <v>737</v>
      </c>
      <c r="C353" s="81">
        <v>343</v>
      </c>
      <c r="D353" s="83">
        <v>0</v>
      </c>
      <c r="E353" s="83">
        <v>0</v>
      </c>
      <c r="F353" s="83">
        <v>0</v>
      </c>
    </row>
    <row r="354" spans="1:6" s="99" customFormat="1" ht="18.75" customHeight="1">
      <c r="A354" s="79" t="s">
        <v>738</v>
      </c>
      <c r="B354" s="80" t="s">
        <v>739</v>
      </c>
      <c r="C354" s="81">
        <v>344</v>
      </c>
      <c r="D354" s="83">
        <v>0</v>
      </c>
      <c r="E354" s="83">
        <v>0</v>
      </c>
      <c r="F354" s="83">
        <v>0</v>
      </c>
    </row>
    <row r="355" spans="1:6" s="99" customFormat="1" ht="18.75">
      <c r="A355" s="79" t="s">
        <v>740</v>
      </c>
      <c r="B355" s="80">
        <v>224</v>
      </c>
      <c r="C355" s="81">
        <v>345</v>
      </c>
      <c r="D355" s="83">
        <v>0</v>
      </c>
      <c r="E355" s="83">
        <v>0</v>
      </c>
      <c r="F355" s="83">
        <v>0</v>
      </c>
    </row>
    <row r="356" spans="1:6" s="99" customFormat="1" ht="30" customHeight="1">
      <c r="A356" s="79" t="s">
        <v>741</v>
      </c>
      <c r="B356" s="80" t="s">
        <v>742</v>
      </c>
      <c r="C356" s="81">
        <v>346</v>
      </c>
      <c r="D356" s="83">
        <v>0</v>
      </c>
      <c r="E356" s="83">
        <v>0</v>
      </c>
      <c r="F356" s="83">
        <v>0</v>
      </c>
    </row>
    <row r="357" spans="1:6" s="99" customFormat="1" ht="30" customHeight="1">
      <c r="A357" s="79" t="s">
        <v>743</v>
      </c>
      <c r="B357" s="80" t="s">
        <v>744</v>
      </c>
      <c r="C357" s="81">
        <v>347</v>
      </c>
      <c r="D357" s="83">
        <v>0</v>
      </c>
      <c r="E357" s="83">
        <v>0</v>
      </c>
      <c r="F357" s="83">
        <v>0</v>
      </c>
    </row>
    <row r="358" spans="1:6" s="99" customFormat="1" ht="30" customHeight="1">
      <c r="A358" s="79" t="s">
        <v>745</v>
      </c>
      <c r="B358" s="80" t="s">
        <v>746</v>
      </c>
      <c r="C358" s="81">
        <v>348</v>
      </c>
      <c r="D358" s="83">
        <v>0</v>
      </c>
      <c r="E358" s="83">
        <v>0</v>
      </c>
      <c r="F358" s="83">
        <v>0</v>
      </c>
    </row>
    <row r="359" spans="1:6" s="99" customFormat="1" ht="30" customHeight="1">
      <c r="A359" s="79" t="s">
        <v>747</v>
      </c>
      <c r="B359" s="80" t="s">
        <v>748</v>
      </c>
      <c r="C359" s="81">
        <v>349</v>
      </c>
      <c r="D359" s="83">
        <v>0</v>
      </c>
      <c r="E359" s="83">
        <v>0</v>
      </c>
      <c r="F359" s="83">
        <v>0</v>
      </c>
    </row>
    <row r="360" spans="1:6" s="99" customFormat="1" ht="18.75" customHeight="1">
      <c r="A360" s="79" t="s">
        <v>122</v>
      </c>
      <c r="B360" s="80" t="s">
        <v>749</v>
      </c>
      <c r="C360" s="81">
        <v>350</v>
      </c>
      <c r="D360" s="83">
        <v>0</v>
      </c>
      <c r="E360" s="83">
        <v>0</v>
      </c>
      <c r="F360" s="83">
        <v>0</v>
      </c>
    </row>
    <row r="361" spans="1:6" s="99" customFormat="1" ht="18.75" customHeight="1">
      <c r="A361" s="79" t="s">
        <v>23</v>
      </c>
      <c r="B361" s="80" t="s">
        <v>750</v>
      </c>
      <c r="C361" s="81">
        <v>351</v>
      </c>
      <c r="D361" s="83">
        <v>0</v>
      </c>
      <c r="E361" s="83">
        <v>0</v>
      </c>
      <c r="F361" s="83">
        <v>0</v>
      </c>
    </row>
    <row r="362" spans="1:6" s="99" customFormat="1" ht="18.75" customHeight="1">
      <c r="A362" s="79" t="s">
        <v>751</v>
      </c>
      <c r="B362" s="80" t="s">
        <v>752</v>
      </c>
      <c r="C362" s="81">
        <v>352</v>
      </c>
      <c r="D362" s="83">
        <v>0</v>
      </c>
      <c r="E362" s="83">
        <v>0</v>
      </c>
      <c r="F362" s="83">
        <v>0</v>
      </c>
    </row>
    <row r="363" spans="1:6" s="99" customFormat="1" ht="30" customHeight="1">
      <c r="A363" s="79" t="s">
        <v>753</v>
      </c>
      <c r="B363" s="80" t="s">
        <v>754</v>
      </c>
      <c r="C363" s="81">
        <v>353</v>
      </c>
      <c r="D363" s="83">
        <v>0</v>
      </c>
      <c r="E363" s="83">
        <v>0</v>
      </c>
      <c r="F363" s="83">
        <v>0</v>
      </c>
    </row>
    <row r="364" spans="1:6" s="99" customFormat="1" ht="28.5">
      <c r="A364" s="79" t="s">
        <v>483</v>
      </c>
      <c r="B364" s="80" t="s">
        <v>755</v>
      </c>
      <c r="C364" s="81">
        <v>354</v>
      </c>
      <c r="D364" s="83">
        <v>0</v>
      </c>
      <c r="E364" s="83">
        <v>0</v>
      </c>
      <c r="F364" s="83">
        <v>0</v>
      </c>
    </row>
    <row r="365" spans="1:6" s="99" customFormat="1" ht="42.75">
      <c r="A365" s="79" t="s">
        <v>1970</v>
      </c>
      <c r="B365" s="80" t="s">
        <v>756</v>
      </c>
      <c r="C365" s="81">
        <v>355</v>
      </c>
      <c r="D365" s="82">
        <v>0</v>
      </c>
      <c r="E365" s="82">
        <v>1</v>
      </c>
      <c r="F365" s="82">
        <v>1</v>
      </c>
    </row>
    <row r="366" spans="1:6" s="99" customFormat="1" ht="30" customHeight="1">
      <c r="A366" s="79" t="s">
        <v>757</v>
      </c>
      <c r="B366" s="80" t="s">
        <v>758</v>
      </c>
      <c r="C366" s="81">
        <v>356</v>
      </c>
      <c r="D366" s="83">
        <v>0</v>
      </c>
      <c r="E366" s="83">
        <v>0</v>
      </c>
      <c r="F366" s="83">
        <v>0</v>
      </c>
    </row>
    <row r="367" spans="1:6" s="99" customFormat="1" ht="30" customHeight="1">
      <c r="A367" s="79" t="s">
        <v>644</v>
      </c>
      <c r="B367" s="80" t="s">
        <v>759</v>
      </c>
      <c r="C367" s="81">
        <v>357</v>
      </c>
      <c r="D367" s="83">
        <v>0</v>
      </c>
      <c r="E367" s="83">
        <v>0</v>
      </c>
      <c r="F367" s="83">
        <v>0</v>
      </c>
    </row>
    <row r="368" spans="1:6" s="99" customFormat="1" ht="30" customHeight="1">
      <c r="A368" s="79" t="s">
        <v>645</v>
      </c>
      <c r="B368" s="80" t="s">
        <v>760</v>
      </c>
      <c r="C368" s="81">
        <v>358</v>
      </c>
      <c r="D368" s="83">
        <v>0</v>
      </c>
      <c r="E368" s="83">
        <v>0</v>
      </c>
      <c r="F368" s="83">
        <v>0</v>
      </c>
    </row>
    <row r="369" spans="1:6" s="99" customFormat="1" ht="30" customHeight="1">
      <c r="A369" s="79" t="s">
        <v>645</v>
      </c>
      <c r="B369" s="80" t="s">
        <v>761</v>
      </c>
      <c r="C369" s="81">
        <v>359</v>
      </c>
      <c r="D369" s="83">
        <v>0</v>
      </c>
      <c r="E369" s="83">
        <v>0</v>
      </c>
      <c r="F369" s="83">
        <v>0</v>
      </c>
    </row>
    <row r="370" spans="1:6" s="99" customFormat="1" ht="39">
      <c r="A370" s="79" t="s">
        <v>646</v>
      </c>
      <c r="B370" s="80" t="s">
        <v>762</v>
      </c>
      <c r="C370" s="81">
        <v>360</v>
      </c>
      <c r="D370" s="83">
        <v>0</v>
      </c>
      <c r="E370" s="83">
        <v>0</v>
      </c>
      <c r="F370" s="83">
        <v>0</v>
      </c>
    </row>
    <row r="371" spans="1:6" s="99" customFormat="1" ht="30" customHeight="1">
      <c r="A371" s="79" t="s">
        <v>763</v>
      </c>
      <c r="B371" s="80" t="s">
        <v>764</v>
      </c>
      <c r="C371" s="81">
        <v>361</v>
      </c>
      <c r="D371" s="83">
        <v>0</v>
      </c>
      <c r="E371" s="83">
        <v>0</v>
      </c>
      <c r="F371" s="83">
        <v>0</v>
      </c>
    </row>
    <row r="372" spans="1:6" s="99" customFormat="1" ht="61.5" customHeight="1">
      <c r="A372" s="79" t="s">
        <v>765</v>
      </c>
      <c r="B372" s="80" t="s">
        <v>766</v>
      </c>
      <c r="C372" s="81">
        <v>362</v>
      </c>
      <c r="D372" s="83">
        <v>0</v>
      </c>
      <c r="E372" s="83">
        <v>0</v>
      </c>
      <c r="F372" s="83">
        <v>0</v>
      </c>
    </row>
    <row r="373" spans="1:6" s="99" customFormat="1" ht="78" customHeight="1">
      <c r="A373" s="79" t="s">
        <v>767</v>
      </c>
      <c r="B373" s="80" t="s">
        <v>768</v>
      </c>
      <c r="C373" s="81">
        <v>363</v>
      </c>
      <c r="D373" s="83">
        <v>0</v>
      </c>
      <c r="E373" s="83">
        <v>0</v>
      </c>
      <c r="F373" s="83">
        <v>0</v>
      </c>
    </row>
    <row r="374" spans="1:6" s="99" customFormat="1" ht="78.75" customHeight="1">
      <c r="A374" s="79" t="s">
        <v>769</v>
      </c>
      <c r="B374" s="80" t="s">
        <v>770</v>
      </c>
      <c r="C374" s="81">
        <v>364</v>
      </c>
      <c r="D374" s="83">
        <v>0</v>
      </c>
      <c r="E374" s="83">
        <v>0</v>
      </c>
      <c r="F374" s="83">
        <v>0</v>
      </c>
    </row>
    <row r="375" spans="1:6" s="99" customFormat="1" ht="49.5" customHeight="1">
      <c r="A375" s="79" t="s">
        <v>771</v>
      </c>
      <c r="B375" s="80" t="s">
        <v>772</v>
      </c>
      <c r="C375" s="81">
        <v>365</v>
      </c>
      <c r="D375" s="83">
        <v>0</v>
      </c>
      <c r="E375" s="83">
        <v>0</v>
      </c>
      <c r="F375" s="83">
        <v>0</v>
      </c>
    </row>
    <row r="376" spans="1:6" s="99" customFormat="1" ht="30" customHeight="1">
      <c r="A376" s="79" t="s">
        <v>773</v>
      </c>
      <c r="B376" s="80" t="s">
        <v>774</v>
      </c>
      <c r="C376" s="81">
        <v>366</v>
      </c>
      <c r="D376" s="83">
        <v>0</v>
      </c>
      <c r="E376" s="83">
        <v>0</v>
      </c>
      <c r="F376" s="83">
        <v>0</v>
      </c>
    </row>
    <row r="377" spans="1:6" s="99" customFormat="1" ht="18.75" customHeight="1">
      <c r="A377" s="79" t="s">
        <v>122</v>
      </c>
      <c r="B377" s="80" t="s">
        <v>775</v>
      </c>
      <c r="C377" s="81">
        <v>367</v>
      </c>
      <c r="D377" s="83">
        <v>0</v>
      </c>
      <c r="E377" s="83">
        <v>0</v>
      </c>
      <c r="F377" s="83">
        <v>0</v>
      </c>
    </row>
    <row r="378" spans="1:6" s="99" customFormat="1" ht="18.75" customHeight="1">
      <c r="A378" s="79" t="s">
        <v>23</v>
      </c>
      <c r="B378" s="80" t="s">
        <v>776</v>
      </c>
      <c r="C378" s="81">
        <v>368</v>
      </c>
      <c r="D378" s="83">
        <v>0</v>
      </c>
      <c r="E378" s="83">
        <v>0</v>
      </c>
      <c r="F378" s="83">
        <v>0</v>
      </c>
    </row>
    <row r="379" spans="1:6" s="99" customFormat="1" ht="30" customHeight="1">
      <c r="A379" s="79" t="s">
        <v>777</v>
      </c>
      <c r="B379" s="80" t="s">
        <v>778</v>
      </c>
      <c r="C379" s="81">
        <v>369</v>
      </c>
      <c r="D379" s="83">
        <v>0</v>
      </c>
      <c r="E379" s="83">
        <v>0</v>
      </c>
      <c r="F379" s="83">
        <v>0</v>
      </c>
    </row>
    <row r="380" spans="1:6" s="99" customFormat="1" ht="18.75" customHeight="1">
      <c r="A380" s="79" t="s">
        <v>29</v>
      </c>
      <c r="B380" s="80" t="s">
        <v>779</v>
      </c>
      <c r="C380" s="81">
        <v>370</v>
      </c>
      <c r="D380" s="83">
        <v>0</v>
      </c>
      <c r="E380" s="83">
        <v>0</v>
      </c>
      <c r="F380" s="83">
        <v>0</v>
      </c>
    </row>
    <row r="381" spans="1:6" s="99" customFormat="1" ht="18.75" customHeight="1">
      <c r="A381" s="79" t="s">
        <v>125</v>
      </c>
      <c r="B381" s="80" t="s">
        <v>126</v>
      </c>
      <c r="C381" s="81">
        <v>371</v>
      </c>
      <c r="D381" s="83">
        <v>0</v>
      </c>
      <c r="E381" s="83">
        <v>0</v>
      </c>
      <c r="F381" s="83">
        <v>0</v>
      </c>
    </row>
    <row r="382" spans="1:6" s="99" customFormat="1" ht="30" customHeight="1">
      <c r="A382" s="79" t="s">
        <v>127</v>
      </c>
      <c r="B382" s="80" t="s">
        <v>128</v>
      </c>
      <c r="C382" s="81">
        <v>372</v>
      </c>
      <c r="D382" s="83">
        <v>0</v>
      </c>
      <c r="E382" s="83">
        <v>0</v>
      </c>
      <c r="F382" s="83">
        <v>0</v>
      </c>
    </row>
    <row r="383" spans="1:6" s="99" customFormat="1" ht="18.75" customHeight="1">
      <c r="A383" s="79" t="s">
        <v>122</v>
      </c>
      <c r="B383" s="80" t="s">
        <v>129</v>
      </c>
      <c r="C383" s="81">
        <v>373</v>
      </c>
      <c r="D383" s="83">
        <v>0</v>
      </c>
      <c r="E383" s="83">
        <v>0</v>
      </c>
      <c r="F383" s="83">
        <v>0</v>
      </c>
    </row>
    <row r="384" spans="1:6" s="99" customFormat="1" ht="30" customHeight="1">
      <c r="A384" s="79" t="s">
        <v>130</v>
      </c>
      <c r="B384" s="80" t="s">
        <v>131</v>
      </c>
      <c r="C384" s="81">
        <v>374</v>
      </c>
      <c r="D384" s="83">
        <v>0</v>
      </c>
      <c r="E384" s="83">
        <v>0</v>
      </c>
      <c r="F384" s="83">
        <v>0</v>
      </c>
    </row>
    <row r="385" spans="1:6" s="99" customFormat="1" ht="30" customHeight="1">
      <c r="A385" s="87" t="s">
        <v>132</v>
      </c>
      <c r="B385" s="80" t="s">
        <v>133</v>
      </c>
      <c r="C385" s="81">
        <v>375</v>
      </c>
      <c r="D385" s="83">
        <v>0</v>
      </c>
      <c r="E385" s="83">
        <v>0</v>
      </c>
      <c r="F385" s="83">
        <v>0</v>
      </c>
    </row>
    <row r="386" spans="1:6" s="99" customFormat="1" ht="30" customHeight="1">
      <c r="A386" s="79" t="s">
        <v>1028</v>
      </c>
      <c r="B386" s="80">
        <v>233</v>
      </c>
      <c r="C386" s="81">
        <v>376</v>
      </c>
      <c r="D386" s="83">
        <v>0</v>
      </c>
      <c r="E386" s="83">
        <v>0</v>
      </c>
      <c r="F386" s="83">
        <v>0</v>
      </c>
    </row>
    <row r="387" spans="1:6" s="99" customFormat="1" ht="30" customHeight="1">
      <c r="A387" s="79" t="s">
        <v>134</v>
      </c>
      <c r="B387" s="80" t="s">
        <v>135</v>
      </c>
      <c r="C387" s="81">
        <v>377</v>
      </c>
      <c r="D387" s="83">
        <v>0</v>
      </c>
      <c r="E387" s="83">
        <v>0</v>
      </c>
      <c r="F387" s="83">
        <v>0</v>
      </c>
    </row>
    <row r="388" spans="1:6" s="99" customFormat="1" ht="30" customHeight="1">
      <c r="A388" s="79" t="s">
        <v>1576</v>
      </c>
      <c r="B388" s="80" t="s">
        <v>136</v>
      </c>
      <c r="C388" s="81">
        <v>378</v>
      </c>
      <c r="D388" s="83">
        <v>0</v>
      </c>
      <c r="E388" s="83">
        <v>0</v>
      </c>
      <c r="F388" s="83">
        <v>0</v>
      </c>
    </row>
    <row r="389" spans="1:6" s="99" customFormat="1" ht="30" customHeight="1">
      <c r="A389" s="79" t="s">
        <v>137</v>
      </c>
      <c r="B389" s="80" t="s">
        <v>138</v>
      </c>
      <c r="C389" s="81">
        <v>379</v>
      </c>
      <c r="D389" s="83">
        <v>0</v>
      </c>
      <c r="E389" s="83">
        <v>0</v>
      </c>
      <c r="F389" s="83">
        <v>0</v>
      </c>
    </row>
    <row r="390" spans="1:6" s="99" customFormat="1" ht="30" customHeight="1">
      <c r="A390" s="79" t="s">
        <v>139</v>
      </c>
      <c r="B390" s="80" t="s">
        <v>140</v>
      </c>
      <c r="C390" s="81">
        <v>380</v>
      </c>
      <c r="D390" s="83">
        <v>0</v>
      </c>
      <c r="E390" s="83">
        <v>0</v>
      </c>
      <c r="F390" s="83">
        <v>0</v>
      </c>
    </row>
    <row r="391" spans="1:6" s="99" customFormat="1" ht="30" customHeight="1">
      <c r="A391" s="79" t="s">
        <v>141</v>
      </c>
      <c r="B391" s="80" t="s">
        <v>142</v>
      </c>
      <c r="C391" s="81">
        <v>381</v>
      </c>
      <c r="D391" s="83">
        <v>0</v>
      </c>
      <c r="E391" s="83">
        <v>0</v>
      </c>
      <c r="F391" s="83">
        <v>0</v>
      </c>
    </row>
    <row r="392" spans="1:6" s="99" customFormat="1" ht="18.75" customHeight="1">
      <c r="A392" s="79" t="s">
        <v>284</v>
      </c>
      <c r="B392" s="80" t="s">
        <v>143</v>
      </c>
      <c r="C392" s="81">
        <v>382</v>
      </c>
      <c r="D392" s="83">
        <v>0</v>
      </c>
      <c r="E392" s="83">
        <v>0</v>
      </c>
      <c r="F392" s="83">
        <v>0</v>
      </c>
    </row>
    <row r="393" spans="1:6" s="99" customFormat="1" ht="18.75" customHeight="1">
      <c r="A393" s="79" t="s">
        <v>144</v>
      </c>
      <c r="B393" s="80" t="s">
        <v>145</v>
      </c>
      <c r="C393" s="81">
        <v>383</v>
      </c>
      <c r="D393" s="83">
        <v>0</v>
      </c>
      <c r="E393" s="83">
        <v>0</v>
      </c>
      <c r="F393" s="83">
        <v>0</v>
      </c>
    </row>
    <row r="394" spans="1:6" s="99" customFormat="1" ht="18.75" customHeight="1">
      <c r="A394" s="79" t="s">
        <v>284</v>
      </c>
      <c r="B394" s="80" t="s">
        <v>146</v>
      </c>
      <c r="C394" s="81">
        <v>384</v>
      </c>
      <c r="D394" s="83">
        <v>0</v>
      </c>
      <c r="E394" s="83">
        <v>0</v>
      </c>
      <c r="F394" s="83">
        <v>0</v>
      </c>
    </row>
    <row r="395" spans="1:6" s="99" customFormat="1" ht="30" customHeight="1">
      <c r="A395" s="79" t="s">
        <v>147</v>
      </c>
      <c r="B395" s="80" t="s">
        <v>148</v>
      </c>
      <c r="C395" s="81">
        <v>385</v>
      </c>
      <c r="D395" s="83">
        <v>0</v>
      </c>
      <c r="E395" s="83">
        <v>0</v>
      </c>
      <c r="F395" s="83">
        <v>0</v>
      </c>
    </row>
    <row r="396" spans="1:6" s="99" customFormat="1" ht="30" customHeight="1">
      <c r="A396" s="79" t="s">
        <v>149</v>
      </c>
      <c r="B396" s="80" t="s">
        <v>150</v>
      </c>
      <c r="C396" s="81">
        <v>386</v>
      </c>
      <c r="D396" s="83">
        <v>0</v>
      </c>
      <c r="E396" s="83">
        <v>0</v>
      </c>
      <c r="F396" s="83">
        <v>0</v>
      </c>
    </row>
    <row r="397" spans="1:6" s="99" customFormat="1" ht="30" customHeight="1">
      <c r="A397" s="79" t="s">
        <v>151</v>
      </c>
      <c r="B397" s="80" t="s">
        <v>152</v>
      </c>
      <c r="C397" s="81">
        <v>387</v>
      </c>
      <c r="D397" s="83">
        <v>0</v>
      </c>
      <c r="E397" s="83">
        <v>0</v>
      </c>
      <c r="F397" s="83">
        <v>0</v>
      </c>
    </row>
    <row r="398" spans="1:6" s="99" customFormat="1" ht="18.75" customHeight="1">
      <c r="A398" s="79" t="s">
        <v>122</v>
      </c>
      <c r="B398" s="80" t="s">
        <v>153</v>
      </c>
      <c r="C398" s="81">
        <v>388</v>
      </c>
      <c r="D398" s="83">
        <v>0</v>
      </c>
      <c r="E398" s="83">
        <v>0</v>
      </c>
      <c r="F398" s="83">
        <v>0</v>
      </c>
    </row>
    <row r="399" spans="1:6" s="99" customFormat="1" ht="18.75" customHeight="1">
      <c r="A399" s="79" t="s">
        <v>154</v>
      </c>
      <c r="B399" s="80" t="s">
        <v>155</v>
      </c>
      <c r="C399" s="81">
        <v>389</v>
      </c>
      <c r="D399" s="83">
        <v>0</v>
      </c>
      <c r="E399" s="83">
        <v>0</v>
      </c>
      <c r="F399" s="83">
        <v>0</v>
      </c>
    </row>
    <row r="400" spans="1:6" s="99" customFormat="1" ht="30" customHeight="1">
      <c r="A400" s="79" t="s">
        <v>156</v>
      </c>
      <c r="B400" s="80" t="s">
        <v>157</v>
      </c>
      <c r="C400" s="81">
        <v>390</v>
      </c>
      <c r="D400" s="83">
        <v>0</v>
      </c>
      <c r="E400" s="83">
        <v>0</v>
      </c>
      <c r="F400" s="83">
        <v>0</v>
      </c>
    </row>
    <row r="401" spans="1:6" s="99" customFormat="1" ht="30" customHeight="1">
      <c r="A401" s="79" t="s">
        <v>158</v>
      </c>
      <c r="B401" s="80" t="s">
        <v>159</v>
      </c>
      <c r="C401" s="81">
        <v>391</v>
      </c>
      <c r="D401" s="83">
        <v>0</v>
      </c>
      <c r="E401" s="83">
        <v>0</v>
      </c>
      <c r="F401" s="83">
        <v>0</v>
      </c>
    </row>
    <row r="402" spans="1:6" s="99" customFormat="1" ht="18.75" customHeight="1">
      <c r="A402" s="79" t="s">
        <v>160</v>
      </c>
      <c r="B402" s="80" t="s">
        <v>161</v>
      </c>
      <c r="C402" s="81">
        <v>392</v>
      </c>
      <c r="D402" s="83">
        <v>0</v>
      </c>
      <c r="E402" s="83">
        <v>0</v>
      </c>
      <c r="F402" s="83">
        <v>0</v>
      </c>
    </row>
    <row r="403" spans="1:6" s="99" customFormat="1" ht="81.75" customHeight="1">
      <c r="A403" s="79" t="s">
        <v>162</v>
      </c>
      <c r="B403" s="80" t="s">
        <v>163</v>
      </c>
      <c r="C403" s="81">
        <v>393</v>
      </c>
      <c r="D403" s="83">
        <v>0</v>
      </c>
      <c r="E403" s="83">
        <v>0</v>
      </c>
      <c r="F403" s="83">
        <v>0</v>
      </c>
    </row>
    <row r="404" spans="1:6" s="99" customFormat="1" ht="49.5" customHeight="1">
      <c r="A404" s="79" t="s">
        <v>713</v>
      </c>
      <c r="B404" s="80" t="s">
        <v>164</v>
      </c>
      <c r="C404" s="81">
        <v>394</v>
      </c>
      <c r="D404" s="83">
        <v>0</v>
      </c>
      <c r="E404" s="83">
        <v>0</v>
      </c>
      <c r="F404" s="83">
        <v>0</v>
      </c>
    </row>
    <row r="405" spans="1:6" s="99" customFormat="1" ht="30" customHeight="1">
      <c r="A405" s="79" t="s">
        <v>165</v>
      </c>
      <c r="B405" s="80" t="s">
        <v>166</v>
      </c>
      <c r="C405" s="81">
        <v>395</v>
      </c>
      <c r="D405" s="83">
        <v>0</v>
      </c>
      <c r="E405" s="83">
        <v>0</v>
      </c>
      <c r="F405" s="83">
        <v>0</v>
      </c>
    </row>
    <row r="406" spans="1:6" s="99" customFormat="1" ht="57.75" customHeight="1">
      <c r="A406" s="79" t="s">
        <v>538</v>
      </c>
      <c r="B406" s="80" t="s">
        <v>539</v>
      </c>
      <c r="C406" s="81">
        <v>396</v>
      </c>
      <c r="D406" s="83">
        <v>0</v>
      </c>
      <c r="E406" s="83">
        <v>1</v>
      </c>
      <c r="F406" s="83">
        <v>1</v>
      </c>
    </row>
    <row r="407" spans="1:6" s="99" customFormat="1" ht="51.75" customHeight="1">
      <c r="A407" s="79" t="s">
        <v>714</v>
      </c>
      <c r="B407" s="80" t="s">
        <v>540</v>
      </c>
      <c r="C407" s="81">
        <v>397</v>
      </c>
      <c r="D407" s="83">
        <v>0</v>
      </c>
      <c r="E407" s="83">
        <v>0</v>
      </c>
      <c r="F407" s="83">
        <v>0</v>
      </c>
    </row>
    <row r="408" spans="1:6" s="99" customFormat="1" ht="30" customHeight="1">
      <c r="A408" s="79" t="s">
        <v>1971</v>
      </c>
      <c r="B408" s="80">
        <v>242</v>
      </c>
      <c r="C408" s="81">
        <v>398</v>
      </c>
      <c r="D408" s="83">
        <v>0</v>
      </c>
      <c r="E408" s="83">
        <v>0</v>
      </c>
      <c r="F408" s="83">
        <v>0</v>
      </c>
    </row>
    <row r="409" spans="1:6" s="99" customFormat="1" ht="66" customHeight="1">
      <c r="A409" s="79" t="s">
        <v>1972</v>
      </c>
      <c r="B409" s="80" t="s">
        <v>541</v>
      </c>
      <c r="C409" s="81">
        <v>399</v>
      </c>
      <c r="D409" s="83">
        <v>0</v>
      </c>
      <c r="E409" s="83">
        <v>0</v>
      </c>
      <c r="F409" s="83">
        <v>0</v>
      </c>
    </row>
    <row r="410" spans="1:6" s="99" customFormat="1" ht="30" customHeight="1">
      <c r="A410" s="79" t="s">
        <v>1973</v>
      </c>
      <c r="B410" s="80" t="s">
        <v>542</v>
      </c>
      <c r="C410" s="81">
        <v>400</v>
      </c>
      <c r="D410" s="83">
        <v>0</v>
      </c>
      <c r="E410" s="83">
        <v>0</v>
      </c>
      <c r="F410" s="83">
        <v>0</v>
      </c>
    </row>
    <row r="411" spans="1:6" s="99" customFormat="1" ht="18.75" customHeight="1">
      <c r="A411" s="79" t="s">
        <v>543</v>
      </c>
      <c r="B411" s="80" t="s">
        <v>544</v>
      </c>
      <c r="C411" s="81">
        <v>401</v>
      </c>
      <c r="D411" s="83">
        <v>0</v>
      </c>
      <c r="E411" s="83">
        <v>0</v>
      </c>
      <c r="F411" s="83">
        <v>0</v>
      </c>
    </row>
    <row r="412" spans="1:6" s="99" customFormat="1" ht="18.75" customHeight="1">
      <c r="A412" s="79" t="s">
        <v>545</v>
      </c>
      <c r="B412" s="80" t="s">
        <v>546</v>
      </c>
      <c r="C412" s="81">
        <v>402</v>
      </c>
      <c r="D412" s="83">
        <v>0</v>
      </c>
      <c r="E412" s="83">
        <v>0</v>
      </c>
      <c r="F412" s="83">
        <v>0</v>
      </c>
    </row>
    <row r="413" spans="1:6" s="99" customFormat="1" ht="18.75" customHeight="1">
      <c r="A413" s="79" t="s">
        <v>547</v>
      </c>
      <c r="B413" s="80" t="s">
        <v>548</v>
      </c>
      <c r="C413" s="81">
        <v>403</v>
      </c>
      <c r="D413" s="83">
        <v>0</v>
      </c>
      <c r="E413" s="83">
        <v>0</v>
      </c>
      <c r="F413" s="83">
        <v>0</v>
      </c>
    </row>
    <row r="414" spans="1:6" s="99" customFormat="1" ht="18.75" customHeight="1">
      <c r="A414" s="79" t="s">
        <v>122</v>
      </c>
      <c r="B414" s="80" t="s">
        <v>549</v>
      </c>
      <c r="C414" s="81">
        <v>404</v>
      </c>
      <c r="D414" s="83">
        <v>0</v>
      </c>
      <c r="E414" s="83">
        <v>0</v>
      </c>
      <c r="F414" s="83">
        <v>0</v>
      </c>
    </row>
    <row r="415" spans="1:6" s="99" customFormat="1" ht="18.75" customHeight="1">
      <c r="A415" s="79" t="s">
        <v>550</v>
      </c>
      <c r="B415" s="80" t="s">
        <v>551</v>
      </c>
      <c r="C415" s="81">
        <v>405</v>
      </c>
      <c r="D415" s="83">
        <v>0</v>
      </c>
      <c r="E415" s="83">
        <v>0</v>
      </c>
      <c r="F415" s="83">
        <v>0</v>
      </c>
    </row>
    <row r="416" spans="1:6" s="99" customFormat="1" ht="18.75" customHeight="1">
      <c r="A416" s="79" t="s">
        <v>29</v>
      </c>
      <c r="B416" s="80" t="s">
        <v>552</v>
      </c>
      <c r="C416" s="81">
        <v>406</v>
      </c>
      <c r="D416" s="83">
        <v>0</v>
      </c>
      <c r="E416" s="83">
        <v>0</v>
      </c>
      <c r="F416" s="83">
        <v>0</v>
      </c>
    </row>
    <row r="417" spans="1:6" s="99" customFormat="1" ht="28.5">
      <c r="A417" s="79" t="s">
        <v>647</v>
      </c>
      <c r="B417" s="80" t="s">
        <v>553</v>
      </c>
      <c r="C417" s="81">
        <v>407</v>
      </c>
      <c r="D417" s="82">
        <v>0</v>
      </c>
      <c r="E417" s="82">
        <v>0</v>
      </c>
      <c r="F417" s="82">
        <v>0</v>
      </c>
    </row>
    <row r="418" spans="1:6" s="99" customFormat="1" ht="30" customHeight="1">
      <c r="A418" s="79" t="s">
        <v>554</v>
      </c>
      <c r="B418" s="80">
        <v>246</v>
      </c>
      <c r="C418" s="81">
        <v>408</v>
      </c>
      <c r="D418" s="83">
        <v>0</v>
      </c>
      <c r="E418" s="83">
        <v>0</v>
      </c>
      <c r="F418" s="83">
        <v>0</v>
      </c>
    </row>
    <row r="419" spans="1:6" s="99" customFormat="1" ht="30" customHeight="1">
      <c r="A419" s="79" t="s">
        <v>555</v>
      </c>
      <c r="B419" s="80" t="s">
        <v>556</v>
      </c>
      <c r="C419" s="81">
        <v>409</v>
      </c>
      <c r="D419" s="83">
        <v>0</v>
      </c>
      <c r="E419" s="83">
        <v>0</v>
      </c>
      <c r="F419" s="83">
        <v>0</v>
      </c>
    </row>
    <row r="420" spans="1:6" s="99" customFormat="1" ht="18.75" customHeight="1">
      <c r="A420" s="79" t="s">
        <v>122</v>
      </c>
      <c r="B420" s="80" t="s">
        <v>557</v>
      </c>
      <c r="C420" s="81">
        <v>410</v>
      </c>
      <c r="D420" s="83">
        <v>0</v>
      </c>
      <c r="E420" s="83">
        <v>0</v>
      </c>
      <c r="F420" s="83">
        <v>0</v>
      </c>
    </row>
    <row r="421" spans="1:6" s="99" customFormat="1" ht="30" customHeight="1">
      <c r="A421" s="79" t="s">
        <v>558</v>
      </c>
      <c r="B421" s="80" t="s">
        <v>559</v>
      </c>
      <c r="C421" s="81">
        <v>411</v>
      </c>
      <c r="D421" s="83">
        <v>0</v>
      </c>
      <c r="E421" s="83">
        <v>0</v>
      </c>
      <c r="F421" s="83">
        <v>0</v>
      </c>
    </row>
    <row r="422" spans="1:6" s="99" customFormat="1" ht="30" customHeight="1">
      <c r="A422" s="79" t="s">
        <v>560</v>
      </c>
      <c r="B422" s="80" t="s">
        <v>561</v>
      </c>
      <c r="C422" s="81">
        <v>412</v>
      </c>
      <c r="D422" s="83">
        <v>0</v>
      </c>
      <c r="E422" s="83">
        <v>0</v>
      </c>
      <c r="F422" s="83">
        <v>0</v>
      </c>
    </row>
    <row r="423" spans="1:6" s="99" customFormat="1" ht="18.75" customHeight="1">
      <c r="A423" s="79" t="s">
        <v>284</v>
      </c>
      <c r="B423" s="80" t="s">
        <v>562</v>
      </c>
      <c r="C423" s="81">
        <v>413</v>
      </c>
      <c r="D423" s="83">
        <v>0</v>
      </c>
      <c r="E423" s="83">
        <v>0</v>
      </c>
      <c r="F423" s="83">
        <v>0</v>
      </c>
    </row>
    <row r="424" spans="1:6" s="99" customFormat="1" ht="22.5" customHeight="1">
      <c r="A424" s="79" t="s">
        <v>563</v>
      </c>
      <c r="B424" s="80" t="s">
        <v>564</v>
      </c>
      <c r="C424" s="81">
        <v>414</v>
      </c>
      <c r="D424" s="83">
        <v>0</v>
      </c>
      <c r="E424" s="83">
        <v>0</v>
      </c>
      <c r="F424" s="83">
        <v>0</v>
      </c>
    </row>
    <row r="425" spans="1:6" s="99" customFormat="1" ht="30" customHeight="1">
      <c r="A425" s="79" t="s">
        <v>565</v>
      </c>
      <c r="B425" s="80" t="s">
        <v>566</v>
      </c>
      <c r="C425" s="81">
        <v>415</v>
      </c>
      <c r="D425" s="83">
        <v>0</v>
      </c>
      <c r="E425" s="83">
        <v>0</v>
      </c>
      <c r="F425" s="83">
        <v>0</v>
      </c>
    </row>
    <row r="426" spans="1:6" s="99" customFormat="1" ht="18.75" customHeight="1">
      <c r="A426" s="79" t="s">
        <v>567</v>
      </c>
      <c r="B426" s="80" t="s">
        <v>568</v>
      </c>
      <c r="C426" s="81">
        <v>416</v>
      </c>
      <c r="D426" s="83">
        <v>0</v>
      </c>
      <c r="E426" s="83">
        <v>0</v>
      </c>
      <c r="F426" s="83">
        <v>0</v>
      </c>
    </row>
    <row r="427" spans="1:6" s="99" customFormat="1" ht="30" customHeight="1">
      <c r="A427" s="79" t="s">
        <v>569</v>
      </c>
      <c r="B427" s="80" t="s">
        <v>570</v>
      </c>
      <c r="C427" s="81">
        <v>417</v>
      </c>
      <c r="D427" s="83">
        <v>0</v>
      </c>
      <c r="E427" s="83">
        <v>0</v>
      </c>
      <c r="F427" s="83">
        <v>0</v>
      </c>
    </row>
    <row r="428" spans="1:6" s="99" customFormat="1" ht="18.75" customHeight="1">
      <c r="A428" s="79" t="s">
        <v>571</v>
      </c>
      <c r="B428" s="80" t="s">
        <v>572</v>
      </c>
      <c r="C428" s="81">
        <v>418</v>
      </c>
      <c r="D428" s="83">
        <v>0</v>
      </c>
      <c r="E428" s="83">
        <v>0</v>
      </c>
      <c r="F428" s="83">
        <v>0</v>
      </c>
    </row>
    <row r="429" spans="1:6" s="99" customFormat="1" ht="18.75" customHeight="1">
      <c r="A429" s="79" t="s">
        <v>573</v>
      </c>
      <c r="B429" s="80" t="s">
        <v>574</v>
      </c>
      <c r="C429" s="81">
        <v>419</v>
      </c>
      <c r="D429" s="83">
        <v>0</v>
      </c>
      <c r="E429" s="83">
        <v>0</v>
      </c>
      <c r="F429" s="83">
        <v>0</v>
      </c>
    </row>
    <row r="430" spans="1:6" s="99" customFormat="1" ht="18.75" customHeight="1">
      <c r="A430" s="79" t="s">
        <v>575</v>
      </c>
      <c r="B430" s="80" t="s">
        <v>576</v>
      </c>
      <c r="C430" s="81">
        <v>420</v>
      </c>
      <c r="D430" s="83">
        <v>0</v>
      </c>
      <c r="E430" s="83">
        <v>0</v>
      </c>
      <c r="F430" s="83">
        <v>0</v>
      </c>
    </row>
    <row r="431" spans="1:6" s="99" customFormat="1" ht="18.75" customHeight="1">
      <c r="A431" s="79" t="s">
        <v>571</v>
      </c>
      <c r="B431" s="80" t="s">
        <v>577</v>
      </c>
      <c r="C431" s="81">
        <v>421</v>
      </c>
      <c r="D431" s="83">
        <v>0</v>
      </c>
      <c r="E431" s="83">
        <v>0</v>
      </c>
      <c r="F431" s="83">
        <v>0</v>
      </c>
    </row>
    <row r="432" spans="1:6" s="99" customFormat="1" ht="18.75" customHeight="1">
      <c r="A432" s="79" t="s">
        <v>578</v>
      </c>
      <c r="B432" s="80" t="s">
        <v>579</v>
      </c>
      <c r="C432" s="81">
        <v>422</v>
      </c>
      <c r="D432" s="83">
        <v>0</v>
      </c>
      <c r="E432" s="83">
        <v>0</v>
      </c>
      <c r="F432" s="83">
        <v>0</v>
      </c>
    </row>
    <row r="433" spans="1:6" s="99" customFormat="1" ht="30" customHeight="1">
      <c r="A433" s="79" t="s">
        <v>580</v>
      </c>
      <c r="B433" s="80" t="s">
        <v>581</v>
      </c>
      <c r="C433" s="81">
        <v>423</v>
      </c>
      <c r="D433" s="83">
        <v>0</v>
      </c>
      <c r="E433" s="83">
        <v>0</v>
      </c>
      <c r="F433" s="83">
        <v>0</v>
      </c>
    </row>
    <row r="434" spans="1:6" s="99" customFormat="1" ht="18.75" customHeight="1">
      <c r="A434" s="79" t="s">
        <v>571</v>
      </c>
      <c r="B434" s="80" t="s">
        <v>582</v>
      </c>
      <c r="C434" s="81">
        <v>424</v>
      </c>
      <c r="D434" s="83">
        <v>0</v>
      </c>
      <c r="E434" s="83">
        <v>0</v>
      </c>
      <c r="F434" s="83">
        <v>0</v>
      </c>
    </row>
    <row r="435" spans="1:6" s="99" customFormat="1" ht="30" customHeight="1">
      <c r="A435" s="79" t="s">
        <v>583</v>
      </c>
      <c r="B435" s="80" t="s">
        <v>584</v>
      </c>
      <c r="C435" s="81">
        <v>425</v>
      </c>
      <c r="D435" s="83">
        <v>0</v>
      </c>
      <c r="E435" s="83">
        <v>0</v>
      </c>
      <c r="F435" s="83">
        <v>0</v>
      </c>
    </row>
    <row r="436" spans="1:6" s="99" customFormat="1" ht="30" customHeight="1">
      <c r="A436" s="79" t="s">
        <v>585</v>
      </c>
      <c r="B436" s="80" t="s">
        <v>586</v>
      </c>
      <c r="C436" s="81">
        <v>426</v>
      </c>
      <c r="D436" s="83">
        <v>0</v>
      </c>
      <c r="E436" s="83">
        <v>0</v>
      </c>
      <c r="F436" s="83">
        <v>0</v>
      </c>
    </row>
    <row r="437" spans="1:6" s="99" customFormat="1" ht="18.75" customHeight="1">
      <c r="A437" s="79" t="s">
        <v>587</v>
      </c>
      <c r="B437" s="80" t="s">
        <v>588</v>
      </c>
      <c r="C437" s="81">
        <v>427</v>
      </c>
      <c r="D437" s="83">
        <v>0</v>
      </c>
      <c r="E437" s="83">
        <v>0</v>
      </c>
      <c r="F437" s="83">
        <v>0</v>
      </c>
    </row>
    <row r="438" spans="1:6" s="99" customFormat="1" ht="18.75" customHeight="1">
      <c r="A438" s="79" t="s">
        <v>589</v>
      </c>
      <c r="B438" s="80" t="s">
        <v>590</v>
      </c>
      <c r="C438" s="81">
        <v>428</v>
      </c>
      <c r="D438" s="83">
        <v>0</v>
      </c>
      <c r="E438" s="83">
        <v>0</v>
      </c>
      <c r="F438" s="83">
        <v>0</v>
      </c>
    </row>
    <row r="439" spans="1:6" s="99" customFormat="1" ht="18.75" customHeight="1">
      <c r="A439" s="79" t="s">
        <v>571</v>
      </c>
      <c r="B439" s="80" t="s">
        <v>591</v>
      </c>
      <c r="C439" s="81">
        <v>429</v>
      </c>
      <c r="D439" s="83">
        <v>0</v>
      </c>
      <c r="E439" s="83">
        <v>0</v>
      </c>
      <c r="F439" s="83">
        <v>0</v>
      </c>
    </row>
    <row r="440" spans="1:6" s="99" customFormat="1" ht="18.75" customHeight="1">
      <c r="A440" s="79" t="s">
        <v>592</v>
      </c>
      <c r="B440" s="80">
        <v>255</v>
      </c>
      <c r="C440" s="81">
        <v>430</v>
      </c>
      <c r="D440" s="83">
        <v>0</v>
      </c>
      <c r="E440" s="83">
        <v>0</v>
      </c>
      <c r="F440" s="83">
        <v>0</v>
      </c>
    </row>
    <row r="441" spans="1:6" s="99" customFormat="1" ht="19.5" customHeight="1">
      <c r="A441" s="79" t="s">
        <v>593</v>
      </c>
      <c r="B441" s="80" t="s">
        <v>594</v>
      </c>
      <c r="C441" s="81">
        <v>431</v>
      </c>
      <c r="D441" s="83">
        <v>0</v>
      </c>
      <c r="E441" s="83">
        <v>0</v>
      </c>
      <c r="F441" s="83">
        <v>0</v>
      </c>
    </row>
    <row r="442" spans="1:6" s="99" customFormat="1" ht="30" customHeight="1">
      <c r="A442" s="79" t="s">
        <v>595</v>
      </c>
      <c r="B442" s="80" t="s">
        <v>596</v>
      </c>
      <c r="C442" s="81">
        <v>432</v>
      </c>
      <c r="D442" s="83">
        <v>0</v>
      </c>
      <c r="E442" s="83">
        <v>0</v>
      </c>
      <c r="F442" s="83">
        <v>0</v>
      </c>
    </row>
    <row r="443" spans="1:6" s="99" customFormat="1" ht="18.75" customHeight="1">
      <c r="A443" s="79" t="s">
        <v>122</v>
      </c>
      <c r="B443" s="80" t="s">
        <v>597</v>
      </c>
      <c r="C443" s="81">
        <v>433</v>
      </c>
      <c r="D443" s="83">
        <v>0</v>
      </c>
      <c r="E443" s="83">
        <v>0</v>
      </c>
      <c r="F443" s="83">
        <v>0</v>
      </c>
    </row>
    <row r="444" spans="1:6" s="99" customFormat="1" ht="18.75" customHeight="1">
      <c r="A444" s="79" t="s">
        <v>598</v>
      </c>
      <c r="B444" s="80">
        <v>257</v>
      </c>
      <c r="C444" s="81">
        <v>434</v>
      </c>
      <c r="D444" s="83">
        <v>0</v>
      </c>
      <c r="E444" s="83">
        <v>0</v>
      </c>
      <c r="F444" s="83">
        <v>0</v>
      </c>
    </row>
    <row r="445" spans="1:6" s="99" customFormat="1" ht="18.75" customHeight="1">
      <c r="A445" s="79" t="s">
        <v>599</v>
      </c>
      <c r="B445" s="80" t="s">
        <v>600</v>
      </c>
      <c r="C445" s="81">
        <v>435</v>
      </c>
      <c r="D445" s="83">
        <v>0</v>
      </c>
      <c r="E445" s="83">
        <v>0</v>
      </c>
      <c r="F445" s="83">
        <v>0</v>
      </c>
    </row>
    <row r="446" spans="1:6" s="99" customFormat="1" ht="18.75" customHeight="1">
      <c r="A446" s="79" t="s">
        <v>601</v>
      </c>
      <c r="B446" s="80" t="s">
        <v>602</v>
      </c>
      <c r="C446" s="81">
        <v>436</v>
      </c>
      <c r="D446" s="83">
        <v>0</v>
      </c>
      <c r="E446" s="83">
        <v>0</v>
      </c>
      <c r="F446" s="83">
        <v>0</v>
      </c>
    </row>
    <row r="447" spans="1:6" s="99" customFormat="1" ht="30" customHeight="1">
      <c r="A447" s="79" t="s">
        <v>603</v>
      </c>
      <c r="B447" s="80">
        <v>259</v>
      </c>
      <c r="C447" s="81">
        <v>437</v>
      </c>
      <c r="D447" s="83">
        <v>0</v>
      </c>
      <c r="E447" s="83">
        <v>0</v>
      </c>
      <c r="F447" s="83">
        <v>0</v>
      </c>
    </row>
    <row r="448" spans="1:6" s="99" customFormat="1" ht="18.75" customHeight="1">
      <c r="A448" s="79" t="s">
        <v>604</v>
      </c>
      <c r="B448" s="80" t="s">
        <v>605</v>
      </c>
      <c r="C448" s="81">
        <v>438</v>
      </c>
      <c r="D448" s="83">
        <v>0</v>
      </c>
      <c r="E448" s="83">
        <v>0</v>
      </c>
      <c r="F448" s="83">
        <v>0</v>
      </c>
    </row>
    <row r="449" spans="1:6" s="99" customFormat="1" ht="18.75" customHeight="1">
      <c r="A449" s="79" t="s">
        <v>122</v>
      </c>
      <c r="B449" s="80" t="s">
        <v>606</v>
      </c>
      <c r="C449" s="81">
        <v>439</v>
      </c>
      <c r="D449" s="83">
        <v>0</v>
      </c>
      <c r="E449" s="83">
        <v>0</v>
      </c>
      <c r="F449" s="83">
        <v>0</v>
      </c>
    </row>
    <row r="450" spans="1:6" s="99" customFormat="1" ht="18.75" customHeight="1">
      <c r="A450" s="79" t="s">
        <v>607</v>
      </c>
      <c r="B450" s="80" t="s">
        <v>608</v>
      </c>
      <c r="C450" s="81">
        <v>440</v>
      </c>
      <c r="D450" s="83">
        <v>0</v>
      </c>
      <c r="E450" s="83">
        <v>0</v>
      </c>
      <c r="F450" s="83">
        <v>0</v>
      </c>
    </row>
    <row r="451" spans="1:6" s="99" customFormat="1" ht="30" customHeight="1">
      <c r="A451" s="79" t="s">
        <v>609</v>
      </c>
      <c r="B451" s="80" t="s">
        <v>610</v>
      </c>
      <c r="C451" s="81">
        <v>441</v>
      </c>
      <c r="D451" s="83">
        <v>0</v>
      </c>
      <c r="E451" s="83">
        <v>0</v>
      </c>
      <c r="F451" s="83">
        <v>0</v>
      </c>
    </row>
    <row r="452" spans="1:6" s="99" customFormat="1" ht="30" customHeight="1">
      <c r="A452" s="87" t="s">
        <v>611</v>
      </c>
      <c r="B452" s="80" t="s">
        <v>612</v>
      </c>
      <c r="C452" s="81">
        <v>442</v>
      </c>
      <c r="D452" s="83">
        <v>0</v>
      </c>
      <c r="E452" s="83">
        <v>0</v>
      </c>
      <c r="F452" s="83">
        <v>0</v>
      </c>
    </row>
    <row r="453" spans="1:6" s="99" customFormat="1" ht="30" customHeight="1">
      <c r="A453" s="79" t="s">
        <v>613</v>
      </c>
      <c r="B453" s="80">
        <v>262</v>
      </c>
      <c r="C453" s="81">
        <v>443</v>
      </c>
      <c r="D453" s="83">
        <v>0</v>
      </c>
      <c r="E453" s="83">
        <v>0</v>
      </c>
      <c r="F453" s="83">
        <v>0</v>
      </c>
    </row>
    <row r="454" spans="1:6" s="99" customFormat="1" ht="42.75">
      <c r="A454" s="79" t="s">
        <v>1974</v>
      </c>
      <c r="B454" s="80" t="s">
        <v>1975</v>
      </c>
      <c r="C454" s="81">
        <v>444</v>
      </c>
      <c r="D454" s="82">
        <v>0</v>
      </c>
      <c r="E454" s="82">
        <v>0</v>
      </c>
      <c r="F454" s="82">
        <v>0</v>
      </c>
    </row>
    <row r="455" spans="1:6" s="99" customFormat="1" ht="30" customHeight="1">
      <c r="A455" s="79" t="s">
        <v>614</v>
      </c>
      <c r="B455" s="80" t="s">
        <v>615</v>
      </c>
      <c r="C455" s="81">
        <v>445</v>
      </c>
      <c r="D455" s="83">
        <v>0</v>
      </c>
      <c r="E455" s="83">
        <v>0</v>
      </c>
      <c r="F455" s="83">
        <v>0</v>
      </c>
    </row>
    <row r="456" spans="1:6" s="99" customFormat="1" ht="18.75" customHeight="1">
      <c r="A456" s="79" t="s">
        <v>284</v>
      </c>
      <c r="B456" s="80" t="s">
        <v>616</v>
      </c>
      <c r="C456" s="81">
        <v>446</v>
      </c>
      <c r="D456" s="83">
        <v>0</v>
      </c>
      <c r="E456" s="83">
        <v>0</v>
      </c>
      <c r="F456" s="83">
        <v>0</v>
      </c>
    </row>
    <row r="457" spans="1:6" s="99" customFormat="1" ht="30" customHeight="1">
      <c r="A457" s="79" t="s">
        <v>617</v>
      </c>
      <c r="B457" s="80" t="s">
        <v>618</v>
      </c>
      <c r="C457" s="81">
        <v>447</v>
      </c>
      <c r="D457" s="83">
        <v>0</v>
      </c>
      <c r="E457" s="83">
        <v>0</v>
      </c>
      <c r="F457" s="83">
        <v>0</v>
      </c>
    </row>
    <row r="458" spans="1:6" s="99" customFormat="1" ht="49.5" customHeight="1">
      <c r="A458" s="87" t="s">
        <v>323</v>
      </c>
      <c r="B458" s="80" t="s">
        <v>324</v>
      </c>
      <c r="C458" s="81">
        <v>448</v>
      </c>
      <c r="D458" s="83">
        <v>0</v>
      </c>
      <c r="E458" s="83">
        <v>0</v>
      </c>
      <c r="F458" s="83">
        <v>0</v>
      </c>
    </row>
    <row r="459" spans="1:6" s="99" customFormat="1" ht="61.5" customHeight="1">
      <c r="A459" s="87" t="s">
        <v>325</v>
      </c>
      <c r="B459" s="80" t="s">
        <v>326</v>
      </c>
      <c r="C459" s="81">
        <v>449</v>
      </c>
      <c r="D459" s="83">
        <v>0</v>
      </c>
      <c r="E459" s="83">
        <v>0</v>
      </c>
      <c r="F459" s="83">
        <v>0</v>
      </c>
    </row>
    <row r="460" spans="1:6" s="99" customFormat="1" ht="49.5" customHeight="1">
      <c r="A460" s="87" t="s">
        <v>327</v>
      </c>
      <c r="B460" s="80" t="s">
        <v>328</v>
      </c>
      <c r="C460" s="81">
        <v>450</v>
      </c>
      <c r="D460" s="83">
        <v>0</v>
      </c>
      <c r="E460" s="83">
        <v>0</v>
      </c>
      <c r="F460" s="83">
        <v>0</v>
      </c>
    </row>
    <row r="461" spans="1:6" s="99" customFormat="1" ht="49.5" customHeight="1">
      <c r="A461" s="87" t="s">
        <v>329</v>
      </c>
      <c r="B461" s="80" t="s">
        <v>330</v>
      </c>
      <c r="C461" s="81">
        <v>451</v>
      </c>
      <c r="D461" s="83">
        <v>0</v>
      </c>
      <c r="E461" s="83">
        <v>0</v>
      </c>
      <c r="F461" s="83">
        <v>0</v>
      </c>
    </row>
    <row r="462" spans="1:6" s="99" customFormat="1" ht="49.5" customHeight="1">
      <c r="A462" s="87" t="s">
        <v>331</v>
      </c>
      <c r="B462" s="80" t="s">
        <v>332</v>
      </c>
      <c r="C462" s="81">
        <v>452</v>
      </c>
      <c r="D462" s="83">
        <v>0</v>
      </c>
      <c r="E462" s="83">
        <v>0</v>
      </c>
      <c r="F462" s="83">
        <v>0</v>
      </c>
    </row>
    <row r="463" spans="1:6" s="99" customFormat="1" ht="49.5" customHeight="1">
      <c r="A463" s="79" t="s">
        <v>333</v>
      </c>
      <c r="B463" s="80" t="s">
        <v>334</v>
      </c>
      <c r="C463" s="81">
        <v>453</v>
      </c>
      <c r="D463" s="83">
        <v>0</v>
      </c>
      <c r="E463" s="83">
        <v>0</v>
      </c>
      <c r="F463" s="83">
        <v>0</v>
      </c>
    </row>
    <row r="464" spans="1:6" s="99" customFormat="1" ht="30" customHeight="1">
      <c r="A464" s="79" t="s">
        <v>648</v>
      </c>
      <c r="B464" s="80">
        <v>265</v>
      </c>
      <c r="C464" s="81">
        <v>454</v>
      </c>
      <c r="D464" s="84">
        <v>0</v>
      </c>
      <c r="E464" s="84">
        <v>0</v>
      </c>
      <c r="F464" s="84">
        <v>0</v>
      </c>
    </row>
    <row r="465" spans="1:6" s="99" customFormat="1" ht="30" customHeight="1">
      <c r="A465" s="79" t="s">
        <v>335</v>
      </c>
      <c r="B465" s="80" t="s">
        <v>336</v>
      </c>
      <c r="C465" s="81">
        <v>455</v>
      </c>
      <c r="D465" s="83">
        <v>0</v>
      </c>
      <c r="E465" s="83">
        <v>0</v>
      </c>
      <c r="F465" s="83">
        <v>0</v>
      </c>
    </row>
    <row r="466" spans="1:6" s="99" customFormat="1" ht="17.25" customHeight="1">
      <c r="A466" s="79" t="s">
        <v>571</v>
      </c>
      <c r="B466" s="80" t="s">
        <v>337</v>
      </c>
      <c r="C466" s="81">
        <v>456</v>
      </c>
      <c r="D466" s="83">
        <v>0</v>
      </c>
      <c r="E466" s="83">
        <v>0</v>
      </c>
      <c r="F466" s="83">
        <v>0</v>
      </c>
    </row>
    <row r="467" spans="1:6" s="99" customFormat="1" ht="30" customHeight="1">
      <c r="A467" s="79" t="s">
        <v>338</v>
      </c>
      <c r="B467" s="80" t="s">
        <v>339</v>
      </c>
      <c r="C467" s="81">
        <v>457</v>
      </c>
      <c r="D467" s="83">
        <v>0</v>
      </c>
      <c r="E467" s="83">
        <v>0</v>
      </c>
      <c r="F467" s="83">
        <v>0</v>
      </c>
    </row>
    <row r="468" spans="1:6" s="99" customFormat="1" ht="30" customHeight="1">
      <c r="A468" s="79" t="s">
        <v>340</v>
      </c>
      <c r="B468" s="80" t="s">
        <v>341</v>
      </c>
      <c r="C468" s="81">
        <v>458</v>
      </c>
      <c r="D468" s="83">
        <v>0</v>
      </c>
      <c r="E468" s="83">
        <v>0</v>
      </c>
      <c r="F468" s="83">
        <v>0</v>
      </c>
    </row>
    <row r="469" spans="1:6" s="99" customFormat="1" ht="18.75" customHeight="1">
      <c r="A469" s="79" t="s">
        <v>571</v>
      </c>
      <c r="B469" s="80" t="s">
        <v>342</v>
      </c>
      <c r="C469" s="81">
        <v>459</v>
      </c>
      <c r="D469" s="83">
        <v>0</v>
      </c>
      <c r="E469" s="83">
        <v>0</v>
      </c>
      <c r="F469" s="83">
        <v>0</v>
      </c>
    </row>
    <row r="470" spans="1:6" s="99" customFormat="1" ht="30" customHeight="1">
      <c r="A470" s="79" t="s">
        <v>338</v>
      </c>
      <c r="B470" s="80" t="s">
        <v>343</v>
      </c>
      <c r="C470" s="81">
        <v>460</v>
      </c>
      <c r="D470" s="83">
        <v>0</v>
      </c>
      <c r="E470" s="83">
        <v>0</v>
      </c>
      <c r="F470" s="83">
        <v>0</v>
      </c>
    </row>
    <row r="471" spans="1:6" s="99" customFormat="1" ht="30" customHeight="1">
      <c r="A471" s="79" t="s">
        <v>344</v>
      </c>
      <c r="B471" s="80" t="s">
        <v>345</v>
      </c>
      <c r="C471" s="81">
        <v>461</v>
      </c>
      <c r="D471" s="83">
        <v>0</v>
      </c>
      <c r="E471" s="83">
        <v>0</v>
      </c>
      <c r="F471" s="83">
        <v>0</v>
      </c>
    </row>
    <row r="472" spans="1:6" s="99" customFormat="1" ht="15.75" customHeight="1">
      <c r="A472" s="79" t="s">
        <v>284</v>
      </c>
      <c r="B472" s="80" t="s">
        <v>346</v>
      </c>
      <c r="C472" s="81">
        <v>462</v>
      </c>
      <c r="D472" s="83">
        <v>0</v>
      </c>
      <c r="E472" s="83">
        <v>0</v>
      </c>
      <c r="F472" s="83">
        <v>0</v>
      </c>
    </row>
    <row r="473" spans="1:6" s="99" customFormat="1" ht="30" customHeight="1">
      <c r="A473" s="79" t="s">
        <v>347</v>
      </c>
      <c r="B473" s="80" t="s">
        <v>348</v>
      </c>
      <c r="C473" s="81">
        <v>463</v>
      </c>
      <c r="D473" s="83">
        <v>0</v>
      </c>
      <c r="E473" s="83">
        <v>0</v>
      </c>
      <c r="F473" s="83">
        <v>0</v>
      </c>
    </row>
    <row r="474" spans="1:6" s="99" customFormat="1" ht="30" customHeight="1">
      <c r="A474" s="79" t="s">
        <v>349</v>
      </c>
      <c r="B474" s="80" t="s">
        <v>350</v>
      </c>
      <c r="C474" s="81">
        <v>464</v>
      </c>
      <c r="D474" s="83">
        <v>0</v>
      </c>
      <c r="E474" s="83">
        <v>0</v>
      </c>
      <c r="F474" s="83">
        <v>0</v>
      </c>
    </row>
    <row r="475" spans="1:6" s="99" customFormat="1" ht="18.75" customHeight="1">
      <c r="A475" s="79" t="s">
        <v>284</v>
      </c>
      <c r="B475" s="80" t="s">
        <v>351</v>
      </c>
      <c r="C475" s="81">
        <v>465</v>
      </c>
      <c r="D475" s="83">
        <v>0</v>
      </c>
      <c r="E475" s="83">
        <v>0</v>
      </c>
      <c r="F475" s="83">
        <v>0</v>
      </c>
    </row>
    <row r="476" spans="1:6" s="99" customFormat="1" ht="30" customHeight="1">
      <c r="A476" s="79" t="s">
        <v>617</v>
      </c>
      <c r="B476" s="80" t="s">
        <v>352</v>
      </c>
      <c r="C476" s="81">
        <v>466</v>
      </c>
      <c r="D476" s="83">
        <v>0</v>
      </c>
      <c r="E476" s="83">
        <v>0</v>
      </c>
      <c r="F476" s="83">
        <v>0</v>
      </c>
    </row>
    <row r="477" spans="1:6" s="99" customFormat="1" ht="18.75" customHeight="1">
      <c r="A477" s="79" t="s">
        <v>353</v>
      </c>
      <c r="B477" s="80">
        <v>270</v>
      </c>
      <c r="C477" s="81">
        <v>467</v>
      </c>
      <c r="D477" s="83">
        <v>0</v>
      </c>
      <c r="E477" s="83">
        <v>0</v>
      </c>
      <c r="F477" s="83">
        <v>0</v>
      </c>
    </row>
    <row r="478" spans="1:6" s="99" customFormat="1" ht="18.75" customHeight="1">
      <c r="A478" s="79" t="s">
        <v>354</v>
      </c>
      <c r="B478" s="80">
        <v>271</v>
      </c>
      <c r="C478" s="81">
        <v>468</v>
      </c>
      <c r="D478" s="83">
        <v>0</v>
      </c>
      <c r="E478" s="83">
        <v>0</v>
      </c>
      <c r="F478" s="83">
        <v>0</v>
      </c>
    </row>
    <row r="479" spans="1:6" s="99" customFormat="1" ht="42.75">
      <c r="A479" s="79" t="s">
        <v>1976</v>
      </c>
      <c r="B479" s="80" t="s">
        <v>355</v>
      </c>
      <c r="C479" s="81">
        <v>469</v>
      </c>
      <c r="D479" s="82">
        <v>0</v>
      </c>
      <c r="E479" s="82">
        <v>0</v>
      </c>
      <c r="F479" s="82">
        <v>0</v>
      </c>
    </row>
    <row r="480" spans="1:6" s="99" customFormat="1" ht="36.75" customHeight="1">
      <c r="A480" s="79" t="s">
        <v>1977</v>
      </c>
      <c r="B480" s="80" t="s">
        <v>356</v>
      </c>
      <c r="C480" s="81">
        <v>470</v>
      </c>
      <c r="D480" s="83">
        <v>0</v>
      </c>
      <c r="E480" s="83">
        <v>0</v>
      </c>
      <c r="F480" s="83">
        <v>0</v>
      </c>
    </row>
    <row r="481" spans="1:6" s="99" customFormat="1" ht="33.75" customHeight="1">
      <c r="A481" s="79" t="s">
        <v>1959</v>
      </c>
      <c r="B481" s="80" t="s">
        <v>357</v>
      </c>
      <c r="C481" s="81">
        <v>471</v>
      </c>
      <c r="D481" s="83">
        <v>0</v>
      </c>
      <c r="E481" s="83">
        <v>0</v>
      </c>
      <c r="F481" s="83">
        <v>0</v>
      </c>
    </row>
    <row r="482" spans="1:6" s="99" customFormat="1" ht="30" customHeight="1">
      <c r="A482" s="79" t="s">
        <v>1978</v>
      </c>
      <c r="B482" s="80" t="s">
        <v>358</v>
      </c>
      <c r="C482" s="81">
        <v>472</v>
      </c>
      <c r="D482" s="83">
        <v>0</v>
      </c>
      <c r="E482" s="83">
        <v>0</v>
      </c>
      <c r="F482" s="83">
        <v>0</v>
      </c>
    </row>
    <row r="483" spans="1:6" s="99" customFormat="1" ht="30" customHeight="1">
      <c r="A483" s="79" t="s">
        <v>1979</v>
      </c>
      <c r="B483" s="80" t="s">
        <v>359</v>
      </c>
      <c r="C483" s="81">
        <v>473</v>
      </c>
      <c r="D483" s="83">
        <v>0</v>
      </c>
      <c r="E483" s="83">
        <v>0</v>
      </c>
      <c r="F483" s="83">
        <v>0</v>
      </c>
    </row>
    <row r="484" spans="1:6" s="99" customFormat="1" ht="35.25" customHeight="1">
      <c r="A484" s="79" t="s">
        <v>1980</v>
      </c>
      <c r="B484" s="80" t="s">
        <v>360</v>
      </c>
      <c r="C484" s="81">
        <v>474</v>
      </c>
      <c r="D484" s="83">
        <v>0</v>
      </c>
      <c r="E484" s="83">
        <v>0</v>
      </c>
      <c r="F484" s="83">
        <v>0</v>
      </c>
    </row>
    <row r="485" spans="1:6" s="99" customFormat="1" ht="35.25" customHeight="1">
      <c r="A485" s="79" t="s">
        <v>1981</v>
      </c>
      <c r="B485" s="80" t="s">
        <v>361</v>
      </c>
      <c r="C485" s="81">
        <v>475</v>
      </c>
      <c r="D485" s="83">
        <v>0</v>
      </c>
      <c r="E485" s="83">
        <v>0</v>
      </c>
      <c r="F485" s="83">
        <v>0</v>
      </c>
    </row>
    <row r="486" spans="1:6" s="99" customFormat="1" ht="42.75">
      <c r="A486" s="79" t="s">
        <v>362</v>
      </c>
      <c r="B486" s="80" t="s">
        <v>363</v>
      </c>
      <c r="C486" s="81">
        <v>476</v>
      </c>
      <c r="D486" s="82">
        <v>0</v>
      </c>
      <c r="E486" s="82">
        <v>0</v>
      </c>
      <c r="F486" s="82">
        <v>0</v>
      </c>
    </row>
    <row r="487" spans="1:6" s="99" customFormat="1" ht="18.75" customHeight="1">
      <c r="A487" s="79" t="s">
        <v>364</v>
      </c>
      <c r="B487" s="80">
        <v>275</v>
      </c>
      <c r="C487" s="81">
        <v>477</v>
      </c>
      <c r="D487" s="83">
        <v>0</v>
      </c>
      <c r="E487" s="83">
        <v>0</v>
      </c>
      <c r="F487" s="83">
        <v>0</v>
      </c>
    </row>
    <row r="488" spans="1:6" s="99" customFormat="1" ht="18.75" customHeight="1">
      <c r="A488" s="79" t="s">
        <v>365</v>
      </c>
      <c r="B488" s="80">
        <v>276</v>
      </c>
      <c r="C488" s="81">
        <v>478</v>
      </c>
      <c r="D488" s="83">
        <v>0</v>
      </c>
      <c r="E488" s="83">
        <v>0</v>
      </c>
      <c r="F488" s="83">
        <v>0</v>
      </c>
    </row>
    <row r="489" spans="1:6" s="99" customFormat="1" ht="30" customHeight="1">
      <c r="A489" s="79" t="s">
        <v>366</v>
      </c>
      <c r="B489" s="80">
        <v>277</v>
      </c>
      <c r="C489" s="81">
        <v>479</v>
      </c>
      <c r="D489" s="83">
        <v>0</v>
      </c>
      <c r="E489" s="83">
        <v>0</v>
      </c>
      <c r="F489" s="83">
        <v>0</v>
      </c>
    </row>
    <row r="490" spans="1:6" s="99" customFormat="1" ht="30" customHeight="1">
      <c r="A490" s="79" t="s">
        <v>367</v>
      </c>
      <c r="B490" s="80">
        <v>278</v>
      </c>
      <c r="C490" s="81">
        <v>480</v>
      </c>
      <c r="D490" s="83">
        <v>0</v>
      </c>
      <c r="E490" s="83">
        <v>0</v>
      </c>
      <c r="F490" s="83">
        <v>0</v>
      </c>
    </row>
    <row r="491" spans="1:6" s="99" customFormat="1" ht="18.75" customHeight="1">
      <c r="A491" s="79" t="s">
        <v>368</v>
      </c>
      <c r="B491" s="80">
        <v>279</v>
      </c>
      <c r="C491" s="81">
        <v>481</v>
      </c>
      <c r="D491" s="83">
        <v>0</v>
      </c>
      <c r="E491" s="83">
        <v>0</v>
      </c>
      <c r="F491" s="83">
        <v>0</v>
      </c>
    </row>
    <row r="492" spans="1:6" s="99" customFormat="1" ht="30" customHeight="1">
      <c r="A492" s="79" t="s">
        <v>369</v>
      </c>
      <c r="B492" s="80" t="s">
        <v>370</v>
      </c>
      <c r="C492" s="81">
        <v>482</v>
      </c>
      <c r="D492" s="83">
        <v>0</v>
      </c>
      <c r="E492" s="83">
        <v>0</v>
      </c>
      <c r="F492" s="83">
        <v>0</v>
      </c>
    </row>
    <row r="493" spans="1:6" s="99" customFormat="1" ht="18.75" customHeight="1">
      <c r="A493" s="79" t="s">
        <v>371</v>
      </c>
      <c r="B493" s="80" t="s">
        <v>372</v>
      </c>
      <c r="C493" s="81">
        <v>483</v>
      </c>
      <c r="D493" s="83">
        <v>0</v>
      </c>
      <c r="E493" s="83">
        <v>0</v>
      </c>
      <c r="F493" s="83">
        <v>0</v>
      </c>
    </row>
    <row r="494" spans="1:6" s="99" customFormat="1" ht="18.75" customHeight="1">
      <c r="A494" s="79" t="s">
        <v>373</v>
      </c>
      <c r="B494" s="80" t="s">
        <v>374</v>
      </c>
      <c r="C494" s="81">
        <v>484</v>
      </c>
      <c r="D494" s="83">
        <v>0</v>
      </c>
      <c r="E494" s="83">
        <v>0</v>
      </c>
      <c r="F494" s="83">
        <v>0</v>
      </c>
    </row>
    <row r="495" spans="1:6" s="99" customFormat="1" ht="18.75" customHeight="1">
      <c r="A495" s="79" t="s">
        <v>228</v>
      </c>
      <c r="B495" s="80" t="s">
        <v>375</v>
      </c>
      <c r="C495" s="81">
        <v>485</v>
      </c>
      <c r="D495" s="83">
        <v>0</v>
      </c>
      <c r="E495" s="83">
        <v>0</v>
      </c>
      <c r="F495" s="83">
        <v>0</v>
      </c>
    </row>
    <row r="496" spans="1:6" s="99" customFormat="1" ht="49.5" customHeight="1">
      <c r="A496" s="79" t="s">
        <v>497</v>
      </c>
      <c r="B496" s="80" t="s">
        <v>376</v>
      </c>
      <c r="C496" s="81">
        <v>486</v>
      </c>
      <c r="D496" s="83">
        <v>0</v>
      </c>
      <c r="E496" s="83">
        <v>0</v>
      </c>
      <c r="F496" s="83">
        <v>0</v>
      </c>
    </row>
    <row r="497" spans="1:6" s="99" customFormat="1" ht="30" customHeight="1">
      <c r="A497" s="79" t="s">
        <v>377</v>
      </c>
      <c r="B497" s="80" t="s">
        <v>378</v>
      </c>
      <c r="C497" s="81">
        <v>487</v>
      </c>
      <c r="D497" s="83">
        <v>0</v>
      </c>
      <c r="E497" s="83">
        <v>0</v>
      </c>
      <c r="F497" s="83">
        <v>0</v>
      </c>
    </row>
    <row r="498" spans="1:6" s="99" customFormat="1" ht="18.75" customHeight="1">
      <c r="A498" s="79" t="s">
        <v>122</v>
      </c>
      <c r="B498" s="80" t="s">
        <v>379</v>
      </c>
      <c r="C498" s="81">
        <v>488</v>
      </c>
      <c r="D498" s="83">
        <v>0</v>
      </c>
      <c r="E498" s="83">
        <v>0</v>
      </c>
      <c r="F498" s="83">
        <v>0</v>
      </c>
    </row>
    <row r="499" spans="1:6" s="99" customFormat="1" ht="18.75" customHeight="1">
      <c r="A499" s="79" t="s">
        <v>380</v>
      </c>
      <c r="B499" s="80" t="s">
        <v>381</v>
      </c>
      <c r="C499" s="81">
        <v>489</v>
      </c>
      <c r="D499" s="83">
        <v>0</v>
      </c>
      <c r="E499" s="83">
        <v>0</v>
      </c>
      <c r="F499" s="83">
        <v>0</v>
      </c>
    </row>
    <row r="500" spans="1:6" s="99" customFormat="1" ht="18.75" customHeight="1">
      <c r="A500" s="79" t="s">
        <v>382</v>
      </c>
      <c r="B500" s="80" t="s">
        <v>383</v>
      </c>
      <c r="C500" s="81">
        <v>490</v>
      </c>
      <c r="D500" s="83">
        <v>0</v>
      </c>
      <c r="E500" s="83">
        <v>0</v>
      </c>
      <c r="F500" s="83">
        <v>0</v>
      </c>
    </row>
    <row r="501" spans="1:6" s="99" customFormat="1" ht="30" customHeight="1">
      <c r="A501" s="79" t="s">
        <v>384</v>
      </c>
      <c r="B501" s="80" t="s">
        <v>385</v>
      </c>
      <c r="C501" s="81">
        <v>491</v>
      </c>
      <c r="D501" s="83">
        <v>0</v>
      </c>
      <c r="E501" s="83">
        <v>0</v>
      </c>
      <c r="F501" s="83">
        <v>0</v>
      </c>
    </row>
    <row r="502" spans="1:6" s="99" customFormat="1" ht="77.25" customHeight="1">
      <c r="A502" s="79" t="s">
        <v>386</v>
      </c>
      <c r="B502" s="80" t="s">
        <v>387</v>
      </c>
      <c r="C502" s="81">
        <v>492</v>
      </c>
      <c r="D502" s="83">
        <v>0</v>
      </c>
      <c r="E502" s="83">
        <v>0</v>
      </c>
      <c r="F502" s="83">
        <v>0</v>
      </c>
    </row>
    <row r="503" spans="1:6" s="99" customFormat="1" ht="49.5" customHeight="1">
      <c r="A503" s="79" t="s">
        <v>388</v>
      </c>
      <c r="B503" s="80" t="s">
        <v>389</v>
      </c>
      <c r="C503" s="81">
        <v>493</v>
      </c>
      <c r="D503" s="83">
        <v>0</v>
      </c>
      <c r="E503" s="83">
        <v>0</v>
      </c>
      <c r="F503" s="83">
        <v>0</v>
      </c>
    </row>
    <row r="504" spans="1:6" s="99" customFormat="1" ht="18.75" customHeight="1">
      <c r="A504" s="79" t="s">
        <v>390</v>
      </c>
      <c r="B504" s="80" t="s">
        <v>391</v>
      </c>
      <c r="C504" s="81">
        <v>494</v>
      </c>
      <c r="D504" s="83">
        <v>0</v>
      </c>
      <c r="E504" s="83">
        <v>0</v>
      </c>
      <c r="F504" s="83">
        <v>0</v>
      </c>
    </row>
    <row r="505" spans="1:6" s="99" customFormat="1" ht="18.75" customHeight="1">
      <c r="A505" s="79" t="s">
        <v>467</v>
      </c>
      <c r="B505" s="80" t="s">
        <v>392</v>
      </c>
      <c r="C505" s="81">
        <v>495</v>
      </c>
      <c r="D505" s="83">
        <v>0</v>
      </c>
      <c r="E505" s="83">
        <v>0</v>
      </c>
      <c r="F505" s="83">
        <v>0</v>
      </c>
    </row>
    <row r="506" spans="1:6" s="99" customFormat="1" ht="18.75" customHeight="1">
      <c r="A506" s="79" t="s">
        <v>393</v>
      </c>
      <c r="B506" s="80">
        <v>284</v>
      </c>
      <c r="C506" s="81">
        <v>496</v>
      </c>
      <c r="D506" s="83">
        <v>0</v>
      </c>
      <c r="E506" s="83">
        <v>0</v>
      </c>
      <c r="F506" s="83">
        <v>0</v>
      </c>
    </row>
    <row r="507" spans="1:6" s="99" customFormat="1" ht="57">
      <c r="A507" s="79" t="s">
        <v>649</v>
      </c>
      <c r="B507" s="80" t="s">
        <v>394</v>
      </c>
      <c r="C507" s="81">
        <v>497</v>
      </c>
      <c r="D507" s="82">
        <v>13</v>
      </c>
      <c r="E507" s="82">
        <v>6</v>
      </c>
      <c r="F507" s="82">
        <v>22</v>
      </c>
    </row>
    <row r="508" spans="1:6" s="99" customFormat="1" ht="18.75" customHeight="1">
      <c r="A508" s="79" t="s">
        <v>395</v>
      </c>
      <c r="B508" s="80" t="s">
        <v>396</v>
      </c>
      <c r="C508" s="81">
        <v>498</v>
      </c>
      <c r="D508" s="83">
        <v>0</v>
      </c>
      <c r="E508" s="83">
        <v>0</v>
      </c>
      <c r="F508" s="83">
        <v>0</v>
      </c>
    </row>
    <row r="509" spans="1:6" s="99" customFormat="1" ht="30" customHeight="1">
      <c r="A509" s="79" t="s">
        <v>397</v>
      </c>
      <c r="B509" s="80" t="s">
        <v>398</v>
      </c>
      <c r="C509" s="81">
        <v>499</v>
      </c>
      <c r="D509" s="83">
        <v>0</v>
      </c>
      <c r="E509" s="83">
        <v>0</v>
      </c>
      <c r="F509" s="83">
        <v>0</v>
      </c>
    </row>
    <row r="510" spans="1:6" s="99" customFormat="1" ht="18.75" customHeight="1">
      <c r="A510" s="79" t="s">
        <v>125</v>
      </c>
      <c r="B510" s="80" t="s">
        <v>399</v>
      </c>
      <c r="C510" s="81">
        <v>500</v>
      </c>
      <c r="D510" s="83">
        <v>0</v>
      </c>
      <c r="E510" s="83">
        <v>0</v>
      </c>
      <c r="F510" s="83">
        <v>0</v>
      </c>
    </row>
    <row r="511" spans="1:6" s="99" customFormat="1" ht="18.75" customHeight="1">
      <c r="A511" s="79" t="s">
        <v>400</v>
      </c>
      <c r="B511" s="80" t="s">
        <v>401</v>
      </c>
      <c r="C511" s="81">
        <v>501</v>
      </c>
      <c r="D511" s="83">
        <v>0</v>
      </c>
      <c r="E511" s="83">
        <v>0</v>
      </c>
      <c r="F511" s="83">
        <v>0</v>
      </c>
    </row>
    <row r="512" spans="1:6" s="99" customFormat="1" ht="18.75" customHeight="1">
      <c r="A512" s="79" t="s">
        <v>1561</v>
      </c>
      <c r="B512" s="80" t="s">
        <v>402</v>
      </c>
      <c r="C512" s="81">
        <v>502</v>
      </c>
      <c r="D512" s="83">
        <v>0</v>
      </c>
      <c r="E512" s="83">
        <v>0</v>
      </c>
      <c r="F512" s="83">
        <v>0</v>
      </c>
    </row>
    <row r="513" spans="1:6" s="99" customFormat="1" ht="30" customHeight="1">
      <c r="A513" s="79" t="s">
        <v>403</v>
      </c>
      <c r="B513" s="80" t="s">
        <v>404</v>
      </c>
      <c r="C513" s="81">
        <v>503</v>
      </c>
      <c r="D513" s="83">
        <v>0</v>
      </c>
      <c r="E513" s="83">
        <v>0</v>
      </c>
      <c r="F513" s="83">
        <v>0</v>
      </c>
    </row>
    <row r="514" spans="1:6" s="99" customFormat="1" ht="18.75" customHeight="1">
      <c r="A514" s="79" t="s">
        <v>1561</v>
      </c>
      <c r="B514" s="80" t="s">
        <v>405</v>
      </c>
      <c r="C514" s="81">
        <v>504</v>
      </c>
      <c r="D514" s="83">
        <v>0</v>
      </c>
      <c r="E514" s="83">
        <v>0</v>
      </c>
      <c r="F514" s="83">
        <v>0</v>
      </c>
    </row>
    <row r="515" spans="1:6" s="99" customFormat="1" ht="18.75" customHeight="1">
      <c r="A515" s="79" t="s">
        <v>406</v>
      </c>
      <c r="B515" s="80" t="s">
        <v>407</v>
      </c>
      <c r="C515" s="81">
        <v>505</v>
      </c>
      <c r="D515" s="83">
        <v>0</v>
      </c>
      <c r="E515" s="83">
        <v>0</v>
      </c>
      <c r="F515" s="83">
        <v>0</v>
      </c>
    </row>
    <row r="516" spans="1:6" s="99" customFormat="1" ht="30" customHeight="1">
      <c r="A516" s="79" t="s">
        <v>397</v>
      </c>
      <c r="B516" s="80" t="s">
        <v>408</v>
      </c>
      <c r="C516" s="81">
        <v>506</v>
      </c>
      <c r="D516" s="83">
        <v>0</v>
      </c>
      <c r="E516" s="83">
        <v>0</v>
      </c>
      <c r="F516" s="83">
        <v>0</v>
      </c>
    </row>
    <row r="517" spans="1:6" s="99" customFormat="1" ht="18.75" customHeight="1">
      <c r="A517" s="79" t="s">
        <v>122</v>
      </c>
      <c r="B517" s="80" t="s">
        <v>409</v>
      </c>
      <c r="C517" s="81">
        <v>507</v>
      </c>
      <c r="D517" s="83">
        <v>6</v>
      </c>
      <c r="E517" s="83">
        <v>3</v>
      </c>
      <c r="F517" s="83">
        <v>9</v>
      </c>
    </row>
    <row r="518" spans="1:6" s="99" customFormat="1" ht="30" customHeight="1">
      <c r="A518" s="79" t="s">
        <v>410</v>
      </c>
      <c r="B518" s="80" t="s">
        <v>411</v>
      </c>
      <c r="C518" s="81">
        <v>508</v>
      </c>
      <c r="D518" s="83">
        <v>0</v>
      </c>
      <c r="E518" s="83">
        <v>0</v>
      </c>
      <c r="F518" s="83">
        <v>0</v>
      </c>
    </row>
    <row r="519" spans="1:6" s="99" customFormat="1" ht="30" customHeight="1">
      <c r="A519" s="79" t="s">
        <v>412</v>
      </c>
      <c r="B519" s="80" t="s">
        <v>413</v>
      </c>
      <c r="C519" s="81">
        <v>509</v>
      </c>
      <c r="D519" s="83">
        <v>0</v>
      </c>
      <c r="E519" s="83">
        <v>0</v>
      </c>
      <c r="F519" s="83">
        <v>0</v>
      </c>
    </row>
    <row r="520" spans="1:6" s="99" customFormat="1" ht="18.75" customHeight="1">
      <c r="A520" s="79" t="s">
        <v>122</v>
      </c>
      <c r="B520" s="80" t="s">
        <v>414</v>
      </c>
      <c r="C520" s="81">
        <v>510</v>
      </c>
      <c r="D520" s="83">
        <v>0</v>
      </c>
      <c r="E520" s="83">
        <v>0</v>
      </c>
      <c r="F520" s="83">
        <v>0</v>
      </c>
    </row>
    <row r="521" spans="1:6" s="99" customFormat="1" ht="18.75" customHeight="1">
      <c r="A521" s="79" t="s">
        <v>415</v>
      </c>
      <c r="B521" s="80">
        <v>288</v>
      </c>
      <c r="C521" s="81">
        <v>511</v>
      </c>
      <c r="D521" s="83">
        <v>0</v>
      </c>
      <c r="E521" s="83">
        <v>0</v>
      </c>
      <c r="F521" s="83">
        <v>0</v>
      </c>
    </row>
    <row r="522" spans="1:6" s="99" customFormat="1" ht="18.75" customHeight="1">
      <c r="A522" s="79" t="s">
        <v>416</v>
      </c>
      <c r="B522" s="80">
        <v>289</v>
      </c>
      <c r="C522" s="81">
        <v>512</v>
      </c>
      <c r="D522" s="83">
        <v>0</v>
      </c>
      <c r="E522" s="83">
        <v>0</v>
      </c>
      <c r="F522" s="83">
        <v>0</v>
      </c>
    </row>
    <row r="523" spans="1:6" s="99" customFormat="1" ht="30" customHeight="1">
      <c r="A523" s="79" t="s">
        <v>1982</v>
      </c>
      <c r="B523" s="80" t="s">
        <v>417</v>
      </c>
      <c r="C523" s="81">
        <v>513</v>
      </c>
      <c r="D523" s="83">
        <v>0</v>
      </c>
      <c r="E523" s="83">
        <v>0</v>
      </c>
      <c r="F523" s="83">
        <v>0</v>
      </c>
    </row>
    <row r="524" spans="1:6" s="99" customFormat="1" ht="30" customHeight="1">
      <c r="A524" s="79" t="s">
        <v>1983</v>
      </c>
      <c r="B524" s="80" t="s">
        <v>418</v>
      </c>
      <c r="C524" s="81">
        <v>514</v>
      </c>
      <c r="D524" s="83">
        <v>0</v>
      </c>
      <c r="E524" s="83">
        <v>0</v>
      </c>
      <c r="F524" s="83">
        <v>0</v>
      </c>
    </row>
    <row r="525" spans="1:6" s="99" customFormat="1" ht="49.5" customHeight="1">
      <c r="A525" s="79" t="s">
        <v>1984</v>
      </c>
      <c r="B525" s="80" t="s">
        <v>419</v>
      </c>
      <c r="C525" s="81">
        <v>515</v>
      </c>
      <c r="D525" s="83">
        <v>0</v>
      </c>
      <c r="E525" s="83">
        <v>0</v>
      </c>
      <c r="F525" s="83">
        <v>0</v>
      </c>
    </row>
    <row r="526" spans="1:6" s="99" customFormat="1" ht="30" customHeight="1">
      <c r="A526" s="79" t="s">
        <v>1967</v>
      </c>
      <c r="B526" s="80" t="s">
        <v>420</v>
      </c>
      <c r="C526" s="81">
        <v>516</v>
      </c>
      <c r="D526" s="83">
        <v>0</v>
      </c>
      <c r="E526" s="83">
        <v>0</v>
      </c>
      <c r="F526" s="83">
        <v>0</v>
      </c>
    </row>
    <row r="527" spans="1:6" s="99" customFormat="1" ht="30" customHeight="1">
      <c r="A527" s="79" t="s">
        <v>1985</v>
      </c>
      <c r="B527" s="80" t="s">
        <v>1317</v>
      </c>
      <c r="C527" s="81">
        <v>517</v>
      </c>
      <c r="D527" s="83">
        <v>0</v>
      </c>
      <c r="E527" s="83">
        <v>0</v>
      </c>
      <c r="F527" s="83">
        <v>0</v>
      </c>
    </row>
    <row r="528" spans="1:6" s="99" customFormat="1" ht="28.5">
      <c r="A528" s="79" t="s">
        <v>1986</v>
      </c>
      <c r="B528" s="80" t="s">
        <v>1318</v>
      </c>
      <c r="C528" s="81">
        <v>518</v>
      </c>
      <c r="D528" s="83">
        <v>0</v>
      </c>
      <c r="E528" s="83">
        <v>0</v>
      </c>
      <c r="F528" s="83">
        <v>0</v>
      </c>
    </row>
    <row r="529" spans="1:6" s="99" customFormat="1" ht="18.75" customHeight="1">
      <c r="A529" s="79" t="s">
        <v>1319</v>
      </c>
      <c r="B529" s="80" t="s">
        <v>1320</v>
      </c>
      <c r="C529" s="81">
        <v>519</v>
      </c>
      <c r="D529" s="83">
        <v>0</v>
      </c>
      <c r="E529" s="83">
        <v>1</v>
      </c>
      <c r="F529" s="83">
        <v>2</v>
      </c>
    </row>
    <row r="530" spans="1:6" s="99" customFormat="1" ht="49.5" customHeight="1">
      <c r="A530" s="79" t="s">
        <v>1321</v>
      </c>
      <c r="B530" s="80" t="s">
        <v>1322</v>
      </c>
      <c r="C530" s="81">
        <v>520</v>
      </c>
      <c r="D530" s="83">
        <v>0</v>
      </c>
      <c r="E530" s="83">
        <v>0</v>
      </c>
      <c r="F530" s="83">
        <v>0</v>
      </c>
    </row>
    <row r="531" spans="1:6" s="99" customFormat="1" ht="49.5" customHeight="1">
      <c r="A531" s="79" t="s">
        <v>1323</v>
      </c>
      <c r="B531" s="80" t="s">
        <v>1324</v>
      </c>
      <c r="C531" s="81">
        <v>521</v>
      </c>
      <c r="D531" s="83">
        <v>0</v>
      </c>
      <c r="E531" s="83">
        <v>0</v>
      </c>
      <c r="F531" s="83">
        <v>0</v>
      </c>
    </row>
    <row r="532" spans="1:6" s="99" customFormat="1" ht="72" customHeight="1">
      <c r="A532" s="79" t="s">
        <v>1325</v>
      </c>
      <c r="B532" s="80" t="s">
        <v>1326</v>
      </c>
      <c r="C532" s="81">
        <v>522</v>
      </c>
      <c r="D532" s="83">
        <v>0</v>
      </c>
      <c r="E532" s="83">
        <v>0</v>
      </c>
      <c r="F532" s="83">
        <v>0</v>
      </c>
    </row>
    <row r="533" spans="1:6" s="99" customFormat="1" ht="18.75" customHeight="1">
      <c r="A533" s="79" t="s">
        <v>1327</v>
      </c>
      <c r="B533" s="80" t="s">
        <v>1328</v>
      </c>
      <c r="C533" s="81">
        <v>523</v>
      </c>
      <c r="D533" s="83">
        <v>0</v>
      </c>
      <c r="E533" s="83">
        <v>0</v>
      </c>
      <c r="F533" s="83">
        <v>0</v>
      </c>
    </row>
    <row r="534" spans="1:6" s="99" customFormat="1" ht="18.75" customHeight="1">
      <c r="A534" s="79" t="s">
        <v>1329</v>
      </c>
      <c r="B534" s="80" t="s">
        <v>1330</v>
      </c>
      <c r="C534" s="81">
        <v>524</v>
      </c>
      <c r="D534" s="83">
        <v>0</v>
      </c>
      <c r="E534" s="83">
        <v>0</v>
      </c>
      <c r="F534" s="83">
        <v>0</v>
      </c>
    </row>
    <row r="535" spans="1:6" s="99" customFormat="1" ht="30" customHeight="1">
      <c r="A535" s="79" t="s">
        <v>1007</v>
      </c>
      <c r="B535" s="80" t="s">
        <v>1331</v>
      </c>
      <c r="C535" s="81">
        <v>525</v>
      </c>
      <c r="D535" s="83">
        <v>0</v>
      </c>
      <c r="E535" s="83">
        <v>0</v>
      </c>
      <c r="F535" s="83">
        <v>0</v>
      </c>
    </row>
    <row r="536" spans="1:6" s="99" customFormat="1" ht="28.5">
      <c r="A536" s="79" t="s">
        <v>1987</v>
      </c>
      <c r="B536" s="80" t="s">
        <v>1332</v>
      </c>
      <c r="C536" s="81">
        <v>526</v>
      </c>
      <c r="D536" s="82">
        <v>0</v>
      </c>
      <c r="E536" s="82">
        <v>3</v>
      </c>
      <c r="F536" s="82">
        <v>4</v>
      </c>
    </row>
    <row r="537" spans="1:6" s="99" customFormat="1" ht="18.75" customHeight="1">
      <c r="A537" s="79" t="s">
        <v>1333</v>
      </c>
      <c r="B537" s="80" t="s">
        <v>1334</v>
      </c>
      <c r="C537" s="81">
        <v>527</v>
      </c>
      <c r="D537" s="83">
        <v>0</v>
      </c>
      <c r="E537" s="83">
        <v>0</v>
      </c>
      <c r="F537" s="83">
        <v>0</v>
      </c>
    </row>
    <row r="538" spans="1:6" s="99" customFormat="1" ht="30" customHeight="1">
      <c r="A538" s="79" t="s">
        <v>1335</v>
      </c>
      <c r="B538" s="80" t="s">
        <v>1336</v>
      </c>
      <c r="C538" s="81">
        <v>528</v>
      </c>
      <c r="D538" s="83">
        <v>0</v>
      </c>
      <c r="E538" s="83">
        <v>0</v>
      </c>
      <c r="F538" s="83">
        <v>0</v>
      </c>
    </row>
    <row r="539" spans="1:6" s="99" customFormat="1" ht="30" customHeight="1">
      <c r="A539" s="79" t="s">
        <v>1482</v>
      </c>
      <c r="B539" s="80" t="s">
        <v>1337</v>
      </c>
      <c r="C539" s="81">
        <v>529</v>
      </c>
      <c r="D539" s="83">
        <v>0</v>
      </c>
      <c r="E539" s="83">
        <v>0</v>
      </c>
      <c r="F539" s="83">
        <v>0</v>
      </c>
    </row>
    <row r="540" spans="1:6" s="99" customFormat="1" ht="30" customHeight="1">
      <c r="A540" s="79" t="s">
        <v>1338</v>
      </c>
      <c r="B540" s="80">
        <v>295</v>
      </c>
      <c r="C540" s="81">
        <v>530</v>
      </c>
      <c r="D540" s="83">
        <v>0</v>
      </c>
      <c r="E540" s="83">
        <v>0</v>
      </c>
      <c r="F540" s="83">
        <v>0</v>
      </c>
    </row>
    <row r="541" spans="1:6" s="99" customFormat="1" ht="30" customHeight="1">
      <c r="A541" s="79" t="s">
        <v>1339</v>
      </c>
      <c r="B541" s="80" t="s">
        <v>1340</v>
      </c>
      <c r="C541" s="81">
        <v>531</v>
      </c>
      <c r="D541" s="83">
        <v>0</v>
      </c>
      <c r="E541" s="83">
        <v>0</v>
      </c>
      <c r="F541" s="83">
        <v>0</v>
      </c>
    </row>
    <row r="542" spans="1:6" s="99" customFormat="1" ht="30" customHeight="1">
      <c r="A542" s="79" t="s">
        <v>1341</v>
      </c>
      <c r="B542" s="80" t="s">
        <v>1342</v>
      </c>
      <c r="C542" s="81">
        <v>532</v>
      </c>
      <c r="D542" s="83">
        <v>0</v>
      </c>
      <c r="E542" s="83">
        <v>0</v>
      </c>
      <c r="F542" s="83">
        <v>0</v>
      </c>
    </row>
    <row r="543" spans="1:6" s="99" customFormat="1" ht="30" customHeight="1">
      <c r="A543" s="79" t="s">
        <v>1343</v>
      </c>
      <c r="B543" s="80" t="s">
        <v>1344</v>
      </c>
      <c r="C543" s="81">
        <v>533</v>
      </c>
      <c r="D543" s="83">
        <v>0</v>
      </c>
      <c r="E543" s="83">
        <v>0</v>
      </c>
      <c r="F543" s="83">
        <v>0</v>
      </c>
    </row>
    <row r="544" spans="1:6" s="99" customFormat="1" ht="30" customHeight="1">
      <c r="A544" s="79" t="s">
        <v>1345</v>
      </c>
      <c r="B544" s="80" t="s">
        <v>1346</v>
      </c>
      <c r="C544" s="81">
        <v>534</v>
      </c>
      <c r="D544" s="83">
        <v>0</v>
      </c>
      <c r="E544" s="83">
        <v>0</v>
      </c>
      <c r="F544" s="83">
        <v>0</v>
      </c>
    </row>
    <row r="545" spans="1:6" s="99" customFormat="1" ht="30" customHeight="1">
      <c r="A545" s="79" t="s">
        <v>1347</v>
      </c>
      <c r="B545" s="80" t="s">
        <v>1348</v>
      </c>
      <c r="C545" s="81">
        <v>535</v>
      </c>
      <c r="D545" s="83">
        <v>0</v>
      </c>
      <c r="E545" s="83">
        <v>0</v>
      </c>
      <c r="F545" s="83">
        <v>0</v>
      </c>
    </row>
    <row r="546" spans="1:6" s="99" customFormat="1" ht="30" customHeight="1">
      <c r="A546" s="79" t="s">
        <v>1349</v>
      </c>
      <c r="B546" s="80" t="s">
        <v>1350</v>
      </c>
      <c r="C546" s="81">
        <v>536</v>
      </c>
      <c r="D546" s="83">
        <v>0</v>
      </c>
      <c r="E546" s="83">
        <v>0</v>
      </c>
      <c r="F546" s="83">
        <v>0</v>
      </c>
    </row>
    <row r="547" spans="1:6" s="99" customFormat="1" ht="50.25" customHeight="1">
      <c r="A547" s="79" t="s">
        <v>1988</v>
      </c>
      <c r="B547" s="80" t="s">
        <v>1351</v>
      </c>
      <c r="C547" s="81">
        <v>537</v>
      </c>
      <c r="D547" s="83">
        <v>0</v>
      </c>
      <c r="E547" s="83">
        <v>0</v>
      </c>
      <c r="F547" s="83">
        <v>0</v>
      </c>
    </row>
    <row r="548" spans="1:6" s="99" customFormat="1" ht="50.25" customHeight="1">
      <c r="A548" s="79" t="s">
        <v>1989</v>
      </c>
      <c r="B548" s="80" t="s">
        <v>1352</v>
      </c>
      <c r="C548" s="81">
        <v>538</v>
      </c>
      <c r="D548" s="83">
        <v>0</v>
      </c>
      <c r="E548" s="83">
        <v>0</v>
      </c>
      <c r="F548" s="83">
        <v>0</v>
      </c>
    </row>
    <row r="549" spans="1:6" s="99" customFormat="1" ht="36.75" customHeight="1">
      <c r="A549" s="79" t="s">
        <v>1990</v>
      </c>
      <c r="B549" s="80" t="s">
        <v>1353</v>
      </c>
      <c r="C549" s="81">
        <v>539</v>
      </c>
      <c r="D549" s="83">
        <v>0</v>
      </c>
      <c r="E549" s="83">
        <v>0</v>
      </c>
      <c r="F549" s="83">
        <v>0</v>
      </c>
    </row>
    <row r="550" spans="1:6" s="99" customFormat="1" ht="19.5" customHeight="1">
      <c r="A550" s="79" t="s">
        <v>1354</v>
      </c>
      <c r="B550" s="80" t="s">
        <v>1355</v>
      </c>
      <c r="C550" s="81">
        <v>540</v>
      </c>
      <c r="D550" s="83">
        <v>0</v>
      </c>
      <c r="E550" s="83">
        <v>0</v>
      </c>
      <c r="F550" s="83">
        <v>0</v>
      </c>
    </row>
    <row r="551" spans="1:6" s="99" customFormat="1" ht="30" customHeight="1">
      <c r="A551" s="79" t="s">
        <v>1356</v>
      </c>
      <c r="B551" s="80" t="s">
        <v>1357</v>
      </c>
      <c r="C551" s="81">
        <v>541</v>
      </c>
      <c r="D551" s="83">
        <v>0</v>
      </c>
      <c r="E551" s="83">
        <v>0</v>
      </c>
      <c r="F551" s="83">
        <v>0</v>
      </c>
    </row>
    <row r="552" spans="1:6" s="99" customFormat="1" ht="18.75" customHeight="1">
      <c r="A552" s="79" t="s">
        <v>1358</v>
      </c>
      <c r="B552" s="80">
        <v>300</v>
      </c>
      <c r="C552" s="81">
        <v>542</v>
      </c>
      <c r="D552" s="83">
        <v>0</v>
      </c>
      <c r="E552" s="83">
        <v>0</v>
      </c>
      <c r="F552" s="83">
        <v>0</v>
      </c>
    </row>
    <row r="553" spans="1:6" s="99" customFormat="1" ht="18.75" customHeight="1">
      <c r="A553" s="79" t="s">
        <v>1359</v>
      </c>
      <c r="B553" s="80" t="s">
        <v>1360</v>
      </c>
      <c r="C553" s="81">
        <v>543</v>
      </c>
      <c r="D553" s="83">
        <v>0</v>
      </c>
      <c r="E553" s="83">
        <v>0</v>
      </c>
      <c r="F553" s="83">
        <v>0</v>
      </c>
    </row>
    <row r="554" spans="1:6" s="99" customFormat="1" ht="30" customHeight="1">
      <c r="A554" s="79" t="s">
        <v>934</v>
      </c>
      <c r="B554" s="80" t="s">
        <v>935</v>
      </c>
      <c r="C554" s="81">
        <v>544</v>
      </c>
      <c r="D554" s="83">
        <v>0</v>
      </c>
      <c r="E554" s="83">
        <v>0</v>
      </c>
      <c r="F554" s="83">
        <v>0</v>
      </c>
    </row>
    <row r="555" spans="1:6" s="99" customFormat="1" ht="18.75" customHeight="1">
      <c r="A555" s="79" t="s">
        <v>125</v>
      </c>
      <c r="B555" s="80" t="s">
        <v>936</v>
      </c>
      <c r="C555" s="81">
        <v>545</v>
      </c>
      <c r="D555" s="83">
        <v>0</v>
      </c>
      <c r="E555" s="83">
        <v>0</v>
      </c>
      <c r="F555" s="83">
        <v>0</v>
      </c>
    </row>
    <row r="556" spans="1:6" s="99" customFormat="1" ht="18.75" customHeight="1">
      <c r="A556" s="79" t="s">
        <v>937</v>
      </c>
      <c r="B556" s="80" t="s">
        <v>938</v>
      </c>
      <c r="C556" s="81">
        <v>546</v>
      </c>
      <c r="D556" s="83">
        <v>0</v>
      </c>
      <c r="E556" s="83">
        <v>0</v>
      </c>
      <c r="F556" s="83">
        <v>0</v>
      </c>
    </row>
    <row r="557" spans="1:6" s="99" customFormat="1" ht="18.75" customHeight="1">
      <c r="A557" s="79" t="s">
        <v>939</v>
      </c>
      <c r="B557" s="80" t="s">
        <v>940</v>
      </c>
      <c r="C557" s="81">
        <v>547</v>
      </c>
      <c r="D557" s="83">
        <v>0</v>
      </c>
      <c r="E557" s="83">
        <v>0</v>
      </c>
      <c r="F557" s="83">
        <v>0</v>
      </c>
    </row>
    <row r="558" spans="1:6" s="99" customFormat="1" ht="18.75" customHeight="1">
      <c r="A558" s="79" t="s">
        <v>941</v>
      </c>
      <c r="B558" s="80" t="s">
        <v>942</v>
      </c>
      <c r="C558" s="81">
        <v>548</v>
      </c>
      <c r="D558" s="83">
        <v>0</v>
      </c>
      <c r="E558" s="83">
        <v>0</v>
      </c>
      <c r="F558" s="83">
        <v>0</v>
      </c>
    </row>
    <row r="559" spans="1:6" s="99" customFormat="1" ht="18.75" customHeight="1">
      <c r="A559" s="79" t="s">
        <v>943</v>
      </c>
      <c r="B559" s="80" t="s">
        <v>944</v>
      </c>
      <c r="C559" s="81">
        <v>549</v>
      </c>
      <c r="D559" s="83">
        <v>0</v>
      </c>
      <c r="E559" s="83">
        <v>0</v>
      </c>
      <c r="F559" s="83">
        <v>0</v>
      </c>
    </row>
    <row r="560" spans="1:6" s="99" customFormat="1" ht="18.75" customHeight="1">
      <c r="A560" s="79" t="s">
        <v>945</v>
      </c>
      <c r="B560" s="80" t="s">
        <v>946</v>
      </c>
      <c r="C560" s="81">
        <v>550</v>
      </c>
      <c r="D560" s="83">
        <v>0</v>
      </c>
      <c r="E560" s="83">
        <v>3</v>
      </c>
      <c r="F560" s="83">
        <v>4</v>
      </c>
    </row>
    <row r="561" spans="1:6" s="99" customFormat="1" ht="18.75" customHeight="1">
      <c r="A561" s="79" t="s">
        <v>947</v>
      </c>
      <c r="B561" s="80">
        <v>304</v>
      </c>
      <c r="C561" s="81">
        <v>551</v>
      </c>
      <c r="D561" s="83">
        <v>0</v>
      </c>
      <c r="E561" s="83">
        <v>0</v>
      </c>
      <c r="F561" s="83">
        <v>0</v>
      </c>
    </row>
    <row r="562" spans="1:6" s="99" customFormat="1" ht="18.75" customHeight="1">
      <c r="A562" s="79" t="s">
        <v>948</v>
      </c>
      <c r="B562" s="80" t="s">
        <v>949</v>
      </c>
      <c r="C562" s="81">
        <v>552</v>
      </c>
      <c r="D562" s="83">
        <v>0</v>
      </c>
      <c r="E562" s="83">
        <v>0</v>
      </c>
      <c r="F562" s="83">
        <v>0</v>
      </c>
    </row>
    <row r="563" spans="1:6" s="99" customFormat="1" ht="18.75" customHeight="1">
      <c r="A563" s="79" t="s">
        <v>467</v>
      </c>
      <c r="B563" s="80" t="s">
        <v>950</v>
      </c>
      <c r="C563" s="81">
        <v>553</v>
      </c>
      <c r="D563" s="83">
        <v>0</v>
      </c>
      <c r="E563" s="83">
        <v>0</v>
      </c>
      <c r="F563" s="83">
        <v>0</v>
      </c>
    </row>
    <row r="564" spans="1:6" s="99" customFormat="1" ht="18.75" customHeight="1">
      <c r="A564" s="79" t="s">
        <v>951</v>
      </c>
      <c r="B564" s="80" t="s">
        <v>952</v>
      </c>
      <c r="C564" s="81">
        <v>554</v>
      </c>
      <c r="D564" s="83">
        <v>0</v>
      </c>
      <c r="E564" s="83">
        <v>0</v>
      </c>
      <c r="F564" s="83">
        <v>0</v>
      </c>
    </row>
    <row r="565" spans="1:6" s="99" customFormat="1" ht="30" customHeight="1">
      <c r="A565" s="79" t="s">
        <v>953</v>
      </c>
      <c r="B565" s="80" t="s">
        <v>954</v>
      </c>
      <c r="C565" s="81">
        <v>555</v>
      </c>
      <c r="D565" s="83">
        <v>0</v>
      </c>
      <c r="E565" s="83">
        <v>0</v>
      </c>
      <c r="F565" s="83">
        <v>0</v>
      </c>
    </row>
    <row r="566" spans="1:6" s="99" customFormat="1" ht="49.5" customHeight="1">
      <c r="A566" s="79" t="s">
        <v>955</v>
      </c>
      <c r="B566" s="80" t="s">
        <v>956</v>
      </c>
      <c r="C566" s="81">
        <v>556</v>
      </c>
      <c r="D566" s="83">
        <v>0</v>
      </c>
      <c r="E566" s="83">
        <v>0</v>
      </c>
      <c r="F566" s="83">
        <v>0</v>
      </c>
    </row>
    <row r="567" spans="1:6" s="99" customFormat="1" ht="30" customHeight="1">
      <c r="A567" s="79" t="s">
        <v>957</v>
      </c>
      <c r="B567" s="80" t="s">
        <v>958</v>
      </c>
      <c r="C567" s="81">
        <v>557</v>
      </c>
      <c r="D567" s="83">
        <v>0</v>
      </c>
      <c r="E567" s="83">
        <v>0</v>
      </c>
      <c r="F567" s="83">
        <v>0</v>
      </c>
    </row>
    <row r="568" spans="1:6" s="99" customFormat="1" ht="30" customHeight="1">
      <c r="A568" s="79" t="s">
        <v>959</v>
      </c>
      <c r="B568" s="80" t="s">
        <v>960</v>
      </c>
      <c r="C568" s="81">
        <v>558</v>
      </c>
      <c r="D568" s="83">
        <v>0</v>
      </c>
      <c r="E568" s="83">
        <v>0</v>
      </c>
      <c r="F568" s="83">
        <v>0</v>
      </c>
    </row>
    <row r="569" spans="1:6" s="99" customFormat="1" ht="18.75" customHeight="1">
      <c r="A569" s="79" t="s">
        <v>961</v>
      </c>
      <c r="B569" s="80">
        <v>308</v>
      </c>
      <c r="C569" s="81">
        <v>559</v>
      </c>
      <c r="D569" s="83">
        <v>0</v>
      </c>
      <c r="E569" s="83">
        <v>0</v>
      </c>
      <c r="F569" s="83">
        <v>0</v>
      </c>
    </row>
    <row r="570" spans="1:6" s="99" customFormat="1" ht="30" customHeight="1">
      <c r="A570" s="79" t="s">
        <v>962</v>
      </c>
      <c r="B570" s="80" t="s">
        <v>963</v>
      </c>
      <c r="C570" s="81">
        <v>560</v>
      </c>
      <c r="D570" s="83">
        <v>0</v>
      </c>
      <c r="E570" s="83">
        <v>0</v>
      </c>
      <c r="F570" s="83">
        <v>0</v>
      </c>
    </row>
    <row r="571" spans="1:6" s="99" customFormat="1" ht="18.75" customHeight="1">
      <c r="A571" s="79" t="s">
        <v>964</v>
      </c>
      <c r="B571" s="80" t="s">
        <v>965</v>
      </c>
      <c r="C571" s="81">
        <v>561</v>
      </c>
      <c r="D571" s="83">
        <v>0</v>
      </c>
      <c r="E571" s="83">
        <v>0</v>
      </c>
      <c r="F571" s="83">
        <v>0</v>
      </c>
    </row>
    <row r="572" spans="1:6" s="99" customFormat="1" ht="30" customHeight="1">
      <c r="A572" s="79" t="s">
        <v>966</v>
      </c>
      <c r="B572" s="80" t="s">
        <v>967</v>
      </c>
      <c r="C572" s="81">
        <v>562</v>
      </c>
      <c r="D572" s="83">
        <v>0</v>
      </c>
      <c r="E572" s="83">
        <v>0</v>
      </c>
      <c r="F572" s="83">
        <v>0</v>
      </c>
    </row>
    <row r="573" spans="1:6" s="99" customFormat="1" ht="18.75" customHeight="1">
      <c r="A573" s="79" t="s">
        <v>122</v>
      </c>
      <c r="B573" s="80" t="s">
        <v>968</v>
      </c>
      <c r="C573" s="81">
        <v>563</v>
      </c>
      <c r="D573" s="83">
        <v>0</v>
      </c>
      <c r="E573" s="83">
        <v>0</v>
      </c>
      <c r="F573" s="83">
        <v>0</v>
      </c>
    </row>
    <row r="574" spans="1:6" s="99" customFormat="1" ht="18.75">
      <c r="A574" s="79" t="s">
        <v>969</v>
      </c>
      <c r="B574" s="80">
        <v>310</v>
      </c>
      <c r="C574" s="81">
        <v>564</v>
      </c>
      <c r="D574" s="83">
        <v>0</v>
      </c>
      <c r="E574" s="83">
        <v>0</v>
      </c>
      <c r="F574" s="83">
        <v>0</v>
      </c>
    </row>
    <row r="575" spans="1:6" s="99" customFormat="1" ht="30" customHeight="1">
      <c r="A575" s="79" t="s">
        <v>970</v>
      </c>
      <c r="B575" s="80" t="s">
        <v>971</v>
      </c>
      <c r="C575" s="81">
        <v>565</v>
      </c>
      <c r="D575" s="83">
        <v>0</v>
      </c>
      <c r="E575" s="83">
        <v>0</v>
      </c>
      <c r="F575" s="83">
        <v>0</v>
      </c>
    </row>
    <row r="576" spans="1:6" s="99" customFormat="1" ht="18.75" customHeight="1">
      <c r="A576" s="79" t="s">
        <v>467</v>
      </c>
      <c r="B576" s="80" t="s">
        <v>972</v>
      </c>
      <c r="C576" s="81">
        <v>566</v>
      </c>
      <c r="D576" s="83">
        <v>0</v>
      </c>
      <c r="E576" s="83">
        <v>0</v>
      </c>
      <c r="F576" s="83">
        <v>0</v>
      </c>
    </row>
    <row r="577" spans="1:6" s="99" customFormat="1" ht="30" customHeight="1">
      <c r="A577" s="79" t="s">
        <v>973</v>
      </c>
      <c r="B577" s="80" t="s">
        <v>974</v>
      </c>
      <c r="C577" s="81">
        <v>567</v>
      </c>
      <c r="D577" s="83">
        <v>0</v>
      </c>
      <c r="E577" s="83">
        <v>0</v>
      </c>
      <c r="F577" s="83">
        <v>0</v>
      </c>
    </row>
    <row r="578" spans="1:6" s="99" customFormat="1" ht="19.5" customHeight="1">
      <c r="A578" s="79" t="s">
        <v>975</v>
      </c>
      <c r="B578" s="80" t="s">
        <v>976</v>
      </c>
      <c r="C578" s="81">
        <v>568</v>
      </c>
      <c r="D578" s="83">
        <v>0</v>
      </c>
      <c r="E578" s="83">
        <v>0</v>
      </c>
      <c r="F578" s="83">
        <v>0</v>
      </c>
    </row>
    <row r="579" spans="1:6" s="99" customFormat="1" ht="20.25" customHeight="1">
      <c r="A579" s="79" t="s">
        <v>977</v>
      </c>
      <c r="B579" s="80" t="s">
        <v>978</v>
      </c>
      <c r="C579" s="81">
        <v>569</v>
      </c>
      <c r="D579" s="83">
        <v>0</v>
      </c>
      <c r="E579" s="83">
        <v>0</v>
      </c>
      <c r="F579" s="83">
        <v>0</v>
      </c>
    </row>
    <row r="580" spans="1:6" s="99" customFormat="1" ht="18.75" customHeight="1">
      <c r="A580" s="79" t="s">
        <v>29</v>
      </c>
      <c r="B580" s="80" t="s">
        <v>979</v>
      </c>
      <c r="C580" s="81">
        <v>570</v>
      </c>
      <c r="D580" s="83">
        <v>0</v>
      </c>
      <c r="E580" s="83">
        <v>0</v>
      </c>
      <c r="F580" s="83">
        <v>0</v>
      </c>
    </row>
    <row r="581" spans="1:6" s="99" customFormat="1" ht="67.5" customHeight="1">
      <c r="A581" s="79" t="s">
        <v>980</v>
      </c>
      <c r="B581" s="80" t="s">
        <v>981</v>
      </c>
      <c r="C581" s="81">
        <v>571</v>
      </c>
      <c r="D581" s="83">
        <v>0</v>
      </c>
      <c r="E581" s="83">
        <v>0</v>
      </c>
      <c r="F581" s="83">
        <v>0</v>
      </c>
    </row>
    <row r="582" spans="1:6" s="99" customFormat="1" ht="32.25" customHeight="1">
      <c r="A582" s="86" t="s">
        <v>1934</v>
      </c>
      <c r="B582" s="80" t="s">
        <v>982</v>
      </c>
      <c r="C582" s="81">
        <v>572</v>
      </c>
      <c r="D582" s="83">
        <v>0</v>
      </c>
      <c r="E582" s="83">
        <v>0</v>
      </c>
      <c r="F582" s="83">
        <v>0</v>
      </c>
    </row>
    <row r="583" spans="1:6" s="99" customFormat="1" ht="42.75">
      <c r="A583" s="79" t="s">
        <v>983</v>
      </c>
      <c r="B583" s="80" t="s">
        <v>984</v>
      </c>
      <c r="C583" s="81">
        <v>573</v>
      </c>
      <c r="D583" s="83">
        <v>0</v>
      </c>
      <c r="E583" s="83">
        <v>0</v>
      </c>
      <c r="F583" s="83">
        <v>0</v>
      </c>
    </row>
    <row r="584" spans="1:6" s="99" customFormat="1" ht="18.75" customHeight="1">
      <c r="A584" s="79" t="s">
        <v>985</v>
      </c>
      <c r="B584" s="80">
        <v>315</v>
      </c>
      <c r="C584" s="81">
        <v>574</v>
      </c>
      <c r="D584" s="83">
        <v>0</v>
      </c>
      <c r="E584" s="83">
        <v>0</v>
      </c>
      <c r="F584" s="83">
        <v>0</v>
      </c>
    </row>
    <row r="585" spans="1:6" s="99" customFormat="1" ht="18.75" customHeight="1">
      <c r="A585" s="79" t="s">
        <v>986</v>
      </c>
      <c r="B585" s="80">
        <v>316</v>
      </c>
      <c r="C585" s="81">
        <v>575</v>
      </c>
      <c r="D585" s="83">
        <v>0</v>
      </c>
      <c r="E585" s="83">
        <v>0</v>
      </c>
      <c r="F585" s="83">
        <v>0</v>
      </c>
    </row>
    <row r="586" spans="1:6" s="99" customFormat="1" ht="28.5">
      <c r="A586" s="79" t="s">
        <v>987</v>
      </c>
      <c r="B586" s="80" t="s">
        <v>988</v>
      </c>
      <c r="C586" s="81">
        <v>576</v>
      </c>
      <c r="D586" s="82">
        <v>2</v>
      </c>
      <c r="E586" s="82">
        <v>8</v>
      </c>
      <c r="F586" s="82">
        <v>8</v>
      </c>
    </row>
    <row r="587" spans="1:6" s="99" customFormat="1" ht="27.75" customHeight="1">
      <c r="A587" s="79" t="s">
        <v>989</v>
      </c>
      <c r="B587" s="80">
        <v>317</v>
      </c>
      <c r="C587" s="81">
        <v>577</v>
      </c>
      <c r="D587" s="83">
        <v>0</v>
      </c>
      <c r="E587" s="83">
        <v>0</v>
      </c>
      <c r="F587" s="83">
        <v>0</v>
      </c>
    </row>
    <row r="588" spans="1:6" s="99" customFormat="1" ht="18.75" customHeight="1">
      <c r="A588" s="79" t="s">
        <v>990</v>
      </c>
      <c r="B588" s="80" t="s">
        <v>866</v>
      </c>
      <c r="C588" s="81">
        <v>578</v>
      </c>
      <c r="D588" s="83">
        <v>0</v>
      </c>
      <c r="E588" s="83">
        <v>0</v>
      </c>
      <c r="F588" s="83">
        <v>0</v>
      </c>
    </row>
    <row r="589" spans="1:6" s="99" customFormat="1" ht="30" customHeight="1">
      <c r="A589" s="79" t="s">
        <v>867</v>
      </c>
      <c r="B589" s="80" t="s">
        <v>868</v>
      </c>
      <c r="C589" s="81">
        <v>579</v>
      </c>
      <c r="D589" s="83">
        <v>0</v>
      </c>
      <c r="E589" s="83">
        <v>0</v>
      </c>
      <c r="F589" s="83">
        <v>0</v>
      </c>
    </row>
    <row r="590" spans="1:6" s="99" customFormat="1" ht="18.75" customHeight="1">
      <c r="A590" s="79" t="s">
        <v>869</v>
      </c>
      <c r="B590" s="80">
        <v>319</v>
      </c>
      <c r="C590" s="81">
        <v>580</v>
      </c>
      <c r="D590" s="83">
        <v>0</v>
      </c>
      <c r="E590" s="83">
        <v>0</v>
      </c>
      <c r="F590" s="83">
        <v>0</v>
      </c>
    </row>
    <row r="591" spans="1:6" s="99" customFormat="1" ht="30" customHeight="1">
      <c r="A591" s="79" t="s">
        <v>870</v>
      </c>
      <c r="B591" s="80" t="s">
        <v>871</v>
      </c>
      <c r="C591" s="81">
        <v>581</v>
      </c>
      <c r="D591" s="83">
        <v>0</v>
      </c>
      <c r="E591" s="83">
        <v>0</v>
      </c>
      <c r="F591" s="83">
        <v>0</v>
      </c>
    </row>
    <row r="592" spans="1:6" s="99" customFormat="1" ht="18.75" customHeight="1">
      <c r="A592" s="79" t="s">
        <v>467</v>
      </c>
      <c r="B592" s="80" t="s">
        <v>872</v>
      </c>
      <c r="C592" s="81">
        <v>582</v>
      </c>
      <c r="D592" s="83">
        <v>0</v>
      </c>
      <c r="E592" s="83">
        <v>0</v>
      </c>
      <c r="F592" s="83">
        <v>0</v>
      </c>
    </row>
    <row r="593" spans="1:6" s="99" customFormat="1" ht="30" customHeight="1">
      <c r="A593" s="79" t="s">
        <v>873</v>
      </c>
      <c r="B593" s="80" t="s">
        <v>874</v>
      </c>
      <c r="C593" s="81">
        <v>583</v>
      </c>
      <c r="D593" s="83">
        <v>0</v>
      </c>
      <c r="E593" s="83">
        <v>0</v>
      </c>
      <c r="F593" s="83">
        <v>0</v>
      </c>
    </row>
    <row r="594" spans="1:6" s="99" customFormat="1" ht="18.75" customHeight="1">
      <c r="A594" s="79" t="s">
        <v>875</v>
      </c>
      <c r="B594" s="80" t="s">
        <v>876</v>
      </c>
      <c r="C594" s="81">
        <v>584</v>
      </c>
      <c r="D594" s="83">
        <v>0</v>
      </c>
      <c r="E594" s="83">
        <v>0</v>
      </c>
      <c r="F594" s="83">
        <v>0</v>
      </c>
    </row>
    <row r="595" spans="1:6" s="99" customFormat="1" ht="30" customHeight="1">
      <c r="A595" s="79" t="s">
        <v>877</v>
      </c>
      <c r="B595" s="80" t="s">
        <v>878</v>
      </c>
      <c r="C595" s="81">
        <v>585</v>
      </c>
      <c r="D595" s="83">
        <v>0</v>
      </c>
      <c r="E595" s="83">
        <v>0</v>
      </c>
      <c r="F595" s="83">
        <v>0</v>
      </c>
    </row>
    <row r="596" spans="1:6" s="99" customFormat="1" ht="18.75" customHeight="1">
      <c r="A596" s="79" t="s">
        <v>879</v>
      </c>
      <c r="B596" s="80" t="s">
        <v>880</v>
      </c>
      <c r="C596" s="81">
        <v>586</v>
      </c>
      <c r="D596" s="83">
        <v>0</v>
      </c>
      <c r="E596" s="83">
        <v>0</v>
      </c>
      <c r="F596" s="83">
        <v>0</v>
      </c>
    </row>
    <row r="597" spans="1:6" s="99" customFormat="1" ht="18.75" customHeight="1">
      <c r="A597" s="79" t="s">
        <v>122</v>
      </c>
      <c r="B597" s="80" t="s">
        <v>881</v>
      </c>
      <c r="C597" s="81">
        <v>587</v>
      </c>
      <c r="D597" s="83">
        <v>0</v>
      </c>
      <c r="E597" s="83">
        <v>0</v>
      </c>
      <c r="F597" s="83">
        <v>0</v>
      </c>
    </row>
    <row r="598" spans="1:6" s="99" customFormat="1" ht="63.75" customHeight="1">
      <c r="A598" s="79" t="s">
        <v>882</v>
      </c>
      <c r="B598" s="80" t="s">
        <v>883</v>
      </c>
      <c r="C598" s="81">
        <v>588</v>
      </c>
      <c r="D598" s="83">
        <v>0</v>
      </c>
      <c r="E598" s="83">
        <v>0</v>
      </c>
      <c r="F598" s="83">
        <v>0</v>
      </c>
    </row>
    <row r="599" spans="1:6" s="99" customFormat="1" ht="18.75" customHeight="1">
      <c r="A599" s="79" t="s">
        <v>1561</v>
      </c>
      <c r="B599" s="80" t="s">
        <v>884</v>
      </c>
      <c r="C599" s="81">
        <v>589</v>
      </c>
      <c r="D599" s="83">
        <v>0</v>
      </c>
      <c r="E599" s="83">
        <v>0</v>
      </c>
      <c r="F599" s="83">
        <v>0</v>
      </c>
    </row>
    <row r="600" spans="1:6" s="99" customFormat="1" ht="18.75" customHeight="1">
      <c r="A600" s="79" t="s">
        <v>885</v>
      </c>
      <c r="B600" s="80" t="s">
        <v>886</v>
      </c>
      <c r="C600" s="81">
        <v>590</v>
      </c>
      <c r="D600" s="83">
        <v>0</v>
      </c>
      <c r="E600" s="83">
        <v>0</v>
      </c>
      <c r="F600" s="83">
        <v>0</v>
      </c>
    </row>
    <row r="601" spans="1:6" s="99" customFormat="1" ht="18.75" customHeight="1">
      <c r="A601" s="79" t="s">
        <v>125</v>
      </c>
      <c r="B601" s="80" t="s">
        <v>887</v>
      </c>
      <c r="C601" s="81">
        <v>591</v>
      </c>
      <c r="D601" s="83">
        <v>0</v>
      </c>
      <c r="E601" s="83">
        <v>0</v>
      </c>
      <c r="F601" s="83">
        <v>0</v>
      </c>
    </row>
    <row r="602" spans="1:6" s="99" customFormat="1" ht="30" customHeight="1">
      <c r="A602" s="79" t="s">
        <v>888</v>
      </c>
      <c r="B602" s="80">
        <v>324</v>
      </c>
      <c r="C602" s="81">
        <v>592</v>
      </c>
      <c r="D602" s="83">
        <v>0</v>
      </c>
      <c r="E602" s="83">
        <v>0</v>
      </c>
      <c r="F602" s="83">
        <v>0</v>
      </c>
    </row>
    <row r="603" spans="1:6" s="99" customFormat="1" ht="18.75" customHeight="1">
      <c r="A603" s="79" t="s">
        <v>889</v>
      </c>
      <c r="B603" s="80" t="s">
        <v>890</v>
      </c>
      <c r="C603" s="81">
        <v>593</v>
      </c>
      <c r="D603" s="83">
        <v>0</v>
      </c>
      <c r="E603" s="83">
        <v>0</v>
      </c>
      <c r="F603" s="83">
        <v>0</v>
      </c>
    </row>
    <row r="604" spans="1:6" s="99" customFormat="1" ht="30" customHeight="1">
      <c r="A604" s="79" t="s">
        <v>891</v>
      </c>
      <c r="B604" s="80" t="s">
        <v>892</v>
      </c>
      <c r="C604" s="81">
        <v>594</v>
      </c>
      <c r="D604" s="83">
        <v>2</v>
      </c>
      <c r="E604" s="83">
        <v>8</v>
      </c>
      <c r="F604" s="83">
        <v>8</v>
      </c>
    </row>
    <row r="605" spans="1:6" s="99" customFormat="1" ht="18.75" customHeight="1">
      <c r="A605" s="79" t="s">
        <v>893</v>
      </c>
      <c r="B605" s="80" t="s">
        <v>894</v>
      </c>
      <c r="C605" s="81">
        <v>595</v>
      </c>
      <c r="D605" s="83">
        <v>0</v>
      </c>
      <c r="E605" s="83">
        <v>0</v>
      </c>
      <c r="F605" s="83">
        <v>0</v>
      </c>
    </row>
    <row r="606" spans="1:6" s="99" customFormat="1" ht="30" customHeight="1">
      <c r="A606" s="79" t="s">
        <v>895</v>
      </c>
      <c r="B606" s="80" t="s">
        <v>896</v>
      </c>
      <c r="C606" s="81">
        <v>596</v>
      </c>
      <c r="D606" s="83">
        <v>0</v>
      </c>
      <c r="E606" s="83">
        <v>0</v>
      </c>
      <c r="F606" s="83">
        <v>0</v>
      </c>
    </row>
    <row r="607" spans="1:6" s="99" customFormat="1" ht="18.75" customHeight="1">
      <c r="A607" s="79" t="s">
        <v>122</v>
      </c>
      <c r="B607" s="80" t="s">
        <v>897</v>
      </c>
      <c r="C607" s="81">
        <v>597</v>
      </c>
      <c r="D607" s="83">
        <v>0</v>
      </c>
      <c r="E607" s="83">
        <v>0</v>
      </c>
      <c r="F607" s="83">
        <v>0</v>
      </c>
    </row>
    <row r="608" spans="1:6" s="99" customFormat="1" ht="30" customHeight="1">
      <c r="A608" s="79" t="s">
        <v>898</v>
      </c>
      <c r="B608" s="80" t="s">
        <v>899</v>
      </c>
      <c r="C608" s="81">
        <v>598</v>
      </c>
      <c r="D608" s="83">
        <v>0</v>
      </c>
      <c r="E608" s="83">
        <v>0</v>
      </c>
      <c r="F608" s="83">
        <v>0</v>
      </c>
    </row>
    <row r="609" spans="1:6" s="99" customFormat="1" ht="30" customHeight="1">
      <c r="A609" s="79" t="s">
        <v>900</v>
      </c>
      <c r="B609" s="80" t="s">
        <v>901</v>
      </c>
      <c r="C609" s="81">
        <v>599</v>
      </c>
      <c r="D609" s="83">
        <v>0</v>
      </c>
      <c r="E609" s="83">
        <v>0</v>
      </c>
      <c r="F609" s="83">
        <v>0</v>
      </c>
    </row>
    <row r="610" spans="1:6" s="99" customFormat="1" ht="18.75" customHeight="1">
      <c r="A610" s="79" t="s">
        <v>902</v>
      </c>
      <c r="B610" s="80" t="s">
        <v>903</v>
      </c>
      <c r="C610" s="81">
        <v>600</v>
      </c>
      <c r="D610" s="83">
        <v>0</v>
      </c>
      <c r="E610" s="83">
        <v>0</v>
      </c>
      <c r="F610" s="83">
        <v>0</v>
      </c>
    </row>
    <row r="611" spans="1:6" s="99" customFormat="1" ht="30" customHeight="1">
      <c r="A611" s="79" t="s">
        <v>904</v>
      </c>
      <c r="B611" s="80" t="s">
        <v>905</v>
      </c>
      <c r="C611" s="81">
        <v>601</v>
      </c>
      <c r="D611" s="83">
        <v>0</v>
      </c>
      <c r="E611" s="83">
        <v>0</v>
      </c>
      <c r="F611" s="83">
        <v>0</v>
      </c>
    </row>
    <row r="612" spans="1:6" s="99" customFormat="1" ht="30" customHeight="1">
      <c r="A612" s="79" t="s">
        <v>906</v>
      </c>
      <c r="B612" s="80" t="s">
        <v>907</v>
      </c>
      <c r="C612" s="81">
        <v>602</v>
      </c>
      <c r="D612" s="83">
        <v>0</v>
      </c>
      <c r="E612" s="83">
        <v>0</v>
      </c>
      <c r="F612" s="83">
        <v>0</v>
      </c>
    </row>
    <row r="613" spans="1:6" s="99" customFormat="1" ht="18.75" customHeight="1">
      <c r="A613" s="79" t="s">
        <v>908</v>
      </c>
      <c r="B613" s="80" t="s">
        <v>909</v>
      </c>
      <c r="C613" s="81">
        <v>603</v>
      </c>
      <c r="D613" s="83">
        <v>0</v>
      </c>
      <c r="E613" s="83">
        <v>0</v>
      </c>
      <c r="F613" s="83">
        <v>0</v>
      </c>
    </row>
    <row r="614" spans="1:6" s="99" customFormat="1" ht="18.75" customHeight="1">
      <c r="A614" s="79" t="s">
        <v>910</v>
      </c>
      <c r="B614" s="80" t="s">
        <v>911</v>
      </c>
      <c r="C614" s="81">
        <v>604</v>
      </c>
      <c r="D614" s="83">
        <v>0</v>
      </c>
      <c r="E614" s="83">
        <v>0</v>
      </c>
      <c r="F614" s="83">
        <v>0</v>
      </c>
    </row>
    <row r="615" spans="1:6" s="99" customFormat="1" ht="30" customHeight="1">
      <c r="A615" s="79" t="s">
        <v>912</v>
      </c>
      <c r="B615" s="80">
        <v>329</v>
      </c>
      <c r="C615" s="81">
        <v>605</v>
      </c>
      <c r="D615" s="83">
        <v>0</v>
      </c>
      <c r="E615" s="83">
        <v>0</v>
      </c>
      <c r="F615" s="83">
        <v>0</v>
      </c>
    </row>
    <row r="616" spans="1:6" s="99" customFormat="1" ht="18.75" customHeight="1">
      <c r="A616" s="79" t="s">
        <v>913</v>
      </c>
      <c r="B616" s="80" t="s">
        <v>914</v>
      </c>
      <c r="C616" s="81">
        <v>606</v>
      </c>
      <c r="D616" s="83">
        <v>0</v>
      </c>
      <c r="E616" s="83">
        <v>0</v>
      </c>
      <c r="F616" s="83">
        <v>0</v>
      </c>
    </row>
    <row r="617" spans="1:6" s="99" customFormat="1" ht="18.75" customHeight="1">
      <c r="A617" s="79" t="s">
        <v>915</v>
      </c>
      <c r="B617" s="80" t="s">
        <v>916</v>
      </c>
      <c r="C617" s="81">
        <v>607</v>
      </c>
      <c r="D617" s="83">
        <v>0</v>
      </c>
      <c r="E617" s="83">
        <v>0</v>
      </c>
      <c r="F617" s="83">
        <v>0</v>
      </c>
    </row>
    <row r="618" spans="1:6" s="99" customFormat="1" ht="28.5">
      <c r="A618" s="79" t="s">
        <v>917</v>
      </c>
      <c r="B618" s="80" t="s">
        <v>1403</v>
      </c>
      <c r="C618" s="81">
        <v>608</v>
      </c>
      <c r="D618" s="82">
        <v>0</v>
      </c>
      <c r="E618" s="82">
        <v>0</v>
      </c>
      <c r="F618" s="82">
        <v>0</v>
      </c>
    </row>
    <row r="619" spans="1:6" s="99" customFormat="1" ht="18.75" customHeight="1">
      <c r="A619" s="79" t="s">
        <v>918</v>
      </c>
      <c r="B619" s="80" t="s">
        <v>919</v>
      </c>
      <c r="C619" s="81">
        <v>609</v>
      </c>
      <c r="D619" s="83">
        <v>0</v>
      </c>
      <c r="E619" s="83">
        <v>0</v>
      </c>
      <c r="F619" s="83">
        <v>0</v>
      </c>
    </row>
    <row r="620" spans="1:6" s="99" customFormat="1" ht="18.75" customHeight="1">
      <c r="A620" s="79" t="s">
        <v>920</v>
      </c>
      <c r="B620" s="80" t="s">
        <v>921</v>
      </c>
      <c r="C620" s="81">
        <v>610</v>
      </c>
      <c r="D620" s="83">
        <v>0</v>
      </c>
      <c r="E620" s="83">
        <v>0</v>
      </c>
      <c r="F620" s="83">
        <v>0</v>
      </c>
    </row>
    <row r="621" spans="1:6" s="99" customFormat="1" ht="18.75" customHeight="1">
      <c r="A621" s="79" t="s">
        <v>922</v>
      </c>
      <c r="B621" s="80" t="s">
        <v>923</v>
      </c>
      <c r="C621" s="81">
        <v>611</v>
      </c>
      <c r="D621" s="83">
        <v>0</v>
      </c>
      <c r="E621" s="83">
        <v>0</v>
      </c>
      <c r="F621" s="83">
        <v>0</v>
      </c>
    </row>
    <row r="622" spans="1:6" s="99" customFormat="1" ht="30" customHeight="1">
      <c r="A622" s="79" t="s">
        <v>412</v>
      </c>
      <c r="B622" s="80" t="s">
        <v>924</v>
      </c>
      <c r="C622" s="81">
        <v>612</v>
      </c>
      <c r="D622" s="83">
        <v>0</v>
      </c>
      <c r="E622" s="83">
        <v>0</v>
      </c>
      <c r="F622" s="83">
        <v>0</v>
      </c>
    </row>
    <row r="623" spans="1:6" s="99" customFormat="1" ht="18.75" customHeight="1">
      <c r="A623" s="79" t="s">
        <v>925</v>
      </c>
      <c r="B623" s="80">
        <v>355</v>
      </c>
      <c r="C623" s="81">
        <v>613</v>
      </c>
      <c r="D623" s="83">
        <v>0</v>
      </c>
      <c r="E623" s="83">
        <v>0</v>
      </c>
      <c r="F623" s="83">
        <v>0</v>
      </c>
    </row>
    <row r="624" spans="1:6" s="99" customFormat="1" ht="18.75" customHeight="1">
      <c r="A624" s="79" t="s">
        <v>926</v>
      </c>
      <c r="B624" s="80" t="s">
        <v>927</v>
      </c>
      <c r="C624" s="81">
        <v>614</v>
      </c>
      <c r="D624" s="83">
        <v>0</v>
      </c>
      <c r="E624" s="83">
        <v>0</v>
      </c>
      <c r="F624" s="83">
        <v>0</v>
      </c>
    </row>
    <row r="625" spans="1:6" s="99" customFormat="1" ht="18.75" customHeight="1">
      <c r="A625" s="79" t="s">
        <v>928</v>
      </c>
      <c r="B625" s="80" t="s">
        <v>929</v>
      </c>
      <c r="C625" s="81">
        <v>615</v>
      </c>
      <c r="D625" s="83">
        <v>0</v>
      </c>
      <c r="E625" s="83">
        <v>0</v>
      </c>
      <c r="F625" s="83">
        <v>0</v>
      </c>
    </row>
    <row r="626" spans="1:6" s="99" customFormat="1" ht="18.75" customHeight="1">
      <c r="A626" s="79" t="s">
        <v>930</v>
      </c>
      <c r="B626" s="80">
        <v>357</v>
      </c>
      <c r="C626" s="81">
        <v>616</v>
      </c>
      <c r="D626" s="83">
        <v>0</v>
      </c>
      <c r="E626" s="83">
        <v>0</v>
      </c>
      <c r="F626" s="83">
        <v>0</v>
      </c>
    </row>
    <row r="627" spans="1:6" s="99" customFormat="1" ht="18.75" customHeight="1">
      <c r="A627" s="79" t="s">
        <v>931</v>
      </c>
      <c r="B627" s="80">
        <v>358</v>
      </c>
      <c r="C627" s="81">
        <v>617</v>
      </c>
      <c r="D627" s="83">
        <v>0</v>
      </c>
      <c r="E627" s="83">
        <v>0</v>
      </c>
      <c r="F627" s="83">
        <v>0</v>
      </c>
    </row>
    <row r="628" spans="1:6" s="99" customFormat="1" ht="18.75" customHeight="1">
      <c r="A628" s="79" t="s">
        <v>932</v>
      </c>
      <c r="B628" s="80" t="s">
        <v>933</v>
      </c>
      <c r="C628" s="81">
        <v>618</v>
      </c>
      <c r="D628" s="83">
        <v>0</v>
      </c>
      <c r="E628" s="83">
        <v>0</v>
      </c>
      <c r="F628" s="83">
        <v>0</v>
      </c>
    </row>
    <row r="629" spans="1:6" s="99" customFormat="1" ht="30" customHeight="1">
      <c r="A629" s="79" t="s">
        <v>1482</v>
      </c>
      <c r="B629" s="80" t="s">
        <v>422</v>
      </c>
      <c r="C629" s="81">
        <v>619</v>
      </c>
      <c r="D629" s="83">
        <v>0</v>
      </c>
      <c r="E629" s="83">
        <v>0</v>
      </c>
      <c r="F629" s="83">
        <v>0</v>
      </c>
    </row>
    <row r="630" spans="1:6" s="99" customFormat="1" ht="18.75" customHeight="1">
      <c r="A630" s="79" t="s">
        <v>423</v>
      </c>
      <c r="B630" s="80" t="s">
        <v>424</v>
      </c>
      <c r="C630" s="81">
        <v>620</v>
      </c>
      <c r="D630" s="83">
        <v>0</v>
      </c>
      <c r="E630" s="83">
        <v>0</v>
      </c>
      <c r="F630" s="83">
        <v>0</v>
      </c>
    </row>
    <row r="631" spans="1:6" s="99" customFormat="1" ht="30" customHeight="1">
      <c r="A631" s="79" t="s">
        <v>425</v>
      </c>
      <c r="B631" s="80" t="s">
        <v>426</v>
      </c>
      <c r="C631" s="81">
        <v>621</v>
      </c>
      <c r="D631" s="83">
        <v>0</v>
      </c>
      <c r="E631" s="83">
        <v>0</v>
      </c>
      <c r="F631" s="83">
        <v>0</v>
      </c>
    </row>
    <row r="632" spans="1:6" s="99" customFormat="1" ht="30" customHeight="1">
      <c r="A632" s="79" t="s">
        <v>427</v>
      </c>
      <c r="B632" s="80" t="s">
        <v>428</v>
      </c>
      <c r="C632" s="81">
        <v>622</v>
      </c>
      <c r="D632" s="83">
        <v>0</v>
      </c>
      <c r="E632" s="83">
        <v>0</v>
      </c>
      <c r="F632" s="83">
        <v>0</v>
      </c>
    </row>
    <row r="633" spans="1:6" s="99" customFormat="1" ht="30" customHeight="1">
      <c r="A633" s="79" t="s">
        <v>429</v>
      </c>
      <c r="B633" s="80"/>
      <c r="C633" s="81">
        <v>623</v>
      </c>
      <c r="D633" s="84">
        <v>0</v>
      </c>
      <c r="E633" s="84">
        <v>0</v>
      </c>
      <c r="F633" s="84">
        <v>0</v>
      </c>
    </row>
    <row r="634" spans="1:6" s="99" customFormat="1" ht="49.5" customHeight="1">
      <c r="A634" s="87" t="s">
        <v>430</v>
      </c>
      <c r="B634" s="80" t="s">
        <v>431</v>
      </c>
      <c r="C634" s="81">
        <v>624</v>
      </c>
      <c r="D634" s="83">
        <v>0</v>
      </c>
      <c r="E634" s="83">
        <v>0</v>
      </c>
      <c r="F634" s="83">
        <v>0</v>
      </c>
    </row>
    <row r="635" spans="1:6" s="99" customFormat="1" ht="30" customHeight="1">
      <c r="A635" s="87" t="s">
        <v>1303</v>
      </c>
      <c r="B635" s="89" t="s">
        <v>1304</v>
      </c>
      <c r="C635" s="81">
        <v>625</v>
      </c>
      <c r="D635" s="83">
        <v>0</v>
      </c>
      <c r="E635" s="83">
        <v>0</v>
      </c>
      <c r="F635" s="83">
        <v>0</v>
      </c>
    </row>
    <row r="636" spans="1:6" s="99" customFormat="1" ht="62.25" customHeight="1">
      <c r="A636" s="87" t="s">
        <v>1305</v>
      </c>
      <c r="B636" s="89" t="s">
        <v>1306</v>
      </c>
      <c r="C636" s="81">
        <v>626</v>
      </c>
      <c r="D636" s="83">
        <v>0</v>
      </c>
      <c r="E636" s="83">
        <v>0</v>
      </c>
      <c r="F636" s="83">
        <v>0</v>
      </c>
    </row>
    <row r="637" spans="1:6" s="99" customFormat="1" ht="30" customHeight="1">
      <c r="A637" s="87" t="s">
        <v>1307</v>
      </c>
      <c r="B637" s="89" t="s">
        <v>1308</v>
      </c>
      <c r="C637" s="81">
        <v>627</v>
      </c>
      <c r="D637" s="83">
        <v>0</v>
      </c>
      <c r="E637" s="83">
        <v>0</v>
      </c>
      <c r="F637" s="83">
        <v>0</v>
      </c>
    </row>
    <row r="638" spans="1:6" s="99" customFormat="1" ht="63.75" customHeight="1">
      <c r="A638" s="87" t="s">
        <v>1309</v>
      </c>
      <c r="B638" s="89" t="s">
        <v>1310</v>
      </c>
      <c r="C638" s="81">
        <v>628</v>
      </c>
      <c r="D638" s="83">
        <v>0</v>
      </c>
      <c r="E638" s="83">
        <v>0</v>
      </c>
      <c r="F638" s="83">
        <v>0</v>
      </c>
    </row>
    <row r="639" spans="1:6" s="99" customFormat="1" ht="30" customHeight="1">
      <c r="A639" s="87" t="s">
        <v>1311</v>
      </c>
      <c r="B639" s="89" t="s">
        <v>1312</v>
      </c>
      <c r="C639" s="81">
        <v>629</v>
      </c>
      <c r="D639" s="83">
        <v>0</v>
      </c>
      <c r="E639" s="83">
        <v>0</v>
      </c>
      <c r="F639" s="83">
        <v>0</v>
      </c>
    </row>
    <row r="640" spans="1:6" s="99" customFormat="1" ht="64.5" customHeight="1">
      <c r="A640" s="90" t="s">
        <v>1313</v>
      </c>
      <c r="B640" s="89" t="s">
        <v>1314</v>
      </c>
      <c r="C640" s="81">
        <v>630</v>
      </c>
      <c r="D640" s="83">
        <v>0</v>
      </c>
      <c r="E640" s="83">
        <v>0</v>
      </c>
      <c r="F640" s="83">
        <v>0</v>
      </c>
    </row>
    <row r="641" spans="1:6" s="99" customFormat="1" ht="65.25" customHeight="1">
      <c r="A641" s="90" t="s">
        <v>1991</v>
      </c>
      <c r="B641" s="89" t="s">
        <v>475</v>
      </c>
      <c r="C641" s="81">
        <v>631</v>
      </c>
      <c r="D641" s="83">
        <v>0</v>
      </c>
      <c r="E641" s="83">
        <v>0</v>
      </c>
      <c r="F641" s="83">
        <v>0</v>
      </c>
    </row>
    <row r="642" spans="1:6" s="99" customFormat="1" ht="57">
      <c r="A642" s="90" t="s">
        <v>1992</v>
      </c>
      <c r="B642" s="89" t="s">
        <v>476</v>
      </c>
      <c r="C642" s="81">
        <v>632</v>
      </c>
      <c r="D642" s="83">
        <v>0</v>
      </c>
      <c r="E642" s="83">
        <v>0</v>
      </c>
      <c r="F642" s="83">
        <v>0</v>
      </c>
    </row>
    <row r="643" spans="1:6" s="99" customFormat="1" ht="75" customHeight="1">
      <c r="A643" s="90" t="s">
        <v>1993</v>
      </c>
      <c r="B643" s="89" t="s">
        <v>477</v>
      </c>
      <c r="C643" s="81">
        <v>633</v>
      </c>
      <c r="D643" s="83">
        <v>0</v>
      </c>
      <c r="E643" s="83">
        <v>0</v>
      </c>
      <c r="F643" s="83">
        <v>0</v>
      </c>
    </row>
    <row r="644" spans="1:6" s="99" customFormat="1" ht="75" customHeight="1">
      <c r="A644" s="90" t="s">
        <v>1994</v>
      </c>
      <c r="B644" s="89" t="s">
        <v>478</v>
      </c>
      <c r="C644" s="81">
        <v>634</v>
      </c>
      <c r="D644" s="83">
        <v>0</v>
      </c>
      <c r="E644" s="83">
        <v>0</v>
      </c>
      <c r="F644" s="83">
        <v>0</v>
      </c>
    </row>
    <row r="645" spans="1:6" s="99" customFormat="1" ht="30" customHeight="1">
      <c r="A645" s="87" t="s">
        <v>1315</v>
      </c>
      <c r="B645" s="89" t="s">
        <v>1316</v>
      </c>
      <c r="C645" s="81">
        <v>635</v>
      </c>
      <c r="D645" s="83">
        <v>0</v>
      </c>
      <c r="E645" s="83">
        <v>0</v>
      </c>
      <c r="F645" s="83">
        <v>0</v>
      </c>
    </row>
    <row r="646" spans="1:6" s="99" customFormat="1" ht="49.5" customHeight="1">
      <c r="A646" s="87" t="s">
        <v>1995</v>
      </c>
      <c r="B646" s="89" t="s">
        <v>1410</v>
      </c>
      <c r="C646" s="81">
        <v>636</v>
      </c>
      <c r="D646" s="83">
        <v>0</v>
      </c>
      <c r="E646" s="83">
        <v>0</v>
      </c>
      <c r="F646" s="83">
        <v>0</v>
      </c>
    </row>
    <row r="647" spans="1:6" s="99" customFormat="1" ht="30" customHeight="1">
      <c r="A647" s="87" t="s">
        <v>1996</v>
      </c>
      <c r="B647" s="89" t="s">
        <v>1411</v>
      </c>
      <c r="C647" s="81">
        <v>637</v>
      </c>
      <c r="D647" s="83">
        <v>0</v>
      </c>
      <c r="E647" s="83">
        <v>0</v>
      </c>
      <c r="F647" s="83">
        <v>0</v>
      </c>
    </row>
    <row r="648" spans="1:6" s="99" customFormat="1" ht="18.75" customHeight="1">
      <c r="A648" s="87" t="s">
        <v>1412</v>
      </c>
      <c r="B648" s="89" t="s">
        <v>1413</v>
      </c>
      <c r="C648" s="81">
        <v>638</v>
      </c>
      <c r="D648" s="83">
        <v>0</v>
      </c>
      <c r="E648" s="83">
        <v>0</v>
      </c>
      <c r="F648" s="83">
        <v>0</v>
      </c>
    </row>
    <row r="649" spans="1:6" s="99" customFormat="1" ht="33" customHeight="1">
      <c r="A649" s="87" t="s">
        <v>1414</v>
      </c>
      <c r="B649" s="89" t="s">
        <v>1415</v>
      </c>
      <c r="C649" s="81">
        <v>639</v>
      </c>
      <c r="D649" s="83">
        <v>0</v>
      </c>
      <c r="E649" s="83">
        <v>0</v>
      </c>
      <c r="F649" s="83">
        <v>0</v>
      </c>
    </row>
    <row r="650" spans="1:6" s="99" customFormat="1" ht="18.75" customHeight="1">
      <c r="A650" s="87" t="s">
        <v>284</v>
      </c>
      <c r="B650" s="89" t="s">
        <v>1416</v>
      </c>
      <c r="C650" s="81">
        <v>640</v>
      </c>
      <c r="D650" s="83">
        <v>0</v>
      </c>
      <c r="E650" s="83">
        <v>0</v>
      </c>
      <c r="F650" s="83">
        <v>0</v>
      </c>
    </row>
    <row r="651" spans="1:6" s="99" customFormat="1" ht="30" customHeight="1">
      <c r="A651" s="87" t="s">
        <v>617</v>
      </c>
      <c r="B651" s="89" t="s">
        <v>1417</v>
      </c>
      <c r="C651" s="81">
        <v>641</v>
      </c>
      <c r="D651" s="83">
        <v>0</v>
      </c>
      <c r="E651" s="83">
        <v>0</v>
      </c>
      <c r="F651" s="83">
        <v>0</v>
      </c>
    </row>
    <row r="652" spans="1:6" s="99" customFormat="1" ht="30" customHeight="1">
      <c r="A652" s="87" t="s">
        <v>1418</v>
      </c>
      <c r="B652" s="89" t="s">
        <v>1419</v>
      </c>
      <c r="C652" s="81">
        <v>642</v>
      </c>
      <c r="D652" s="83">
        <v>0</v>
      </c>
      <c r="E652" s="83">
        <v>0</v>
      </c>
      <c r="F652" s="83">
        <v>0</v>
      </c>
    </row>
    <row r="653" spans="1:6" s="99" customFormat="1" ht="30" customHeight="1">
      <c r="A653" s="87" t="s">
        <v>1576</v>
      </c>
      <c r="B653" s="89" t="s">
        <v>1420</v>
      </c>
      <c r="C653" s="81">
        <v>643</v>
      </c>
      <c r="D653" s="83">
        <v>0</v>
      </c>
      <c r="E653" s="83">
        <v>0</v>
      </c>
      <c r="F653" s="83">
        <v>0</v>
      </c>
    </row>
    <row r="654" spans="1:6" s="99" customFormat="1" ht="30" customHeight="1">
      <c r="A654" s="87" t="s">
        <v>1421</v>
      </c>
      <c r="B654" s="89" t="s">
        <v>1422</v>
      </c>
      <c r="C654" s="81">
        <v>644</v>
      </c>
      <c r="D654" s="83">
        <v>0</v>
      </c>
      <c r="E654" s="83">
        <v>0</v>
      </c>
      <c r="F654" s="83">
        <v>0</v>
      </c>
    </row>
    <row r="655" spans="1:6" s="99" customFormat="1" ht="18.75" customHeight="1">
      <c r="A655" s="87" t="s">
        <v>1423</v>
      </c>
      <c r="B655" s="89" t="s">
        <v>1424</v>
      </c>
      <c r="C655" s="81">
        <v>645</v>
      </c>
      <c r="D655" s="83">
        <v>0</v>
      </c>
      <c r="E655" s="83">
        <v>0</v>
      </c>
      <c r="F655" s="83">
        <v>0</v>
      </c>
    </row>
    <row r="656" spans="1:6" s="99" customFormat="1" ht="48" customHeight="1">
      <c r="A656" s="87" t="s">
        <v>1425</v>
      </c>
      <c r="B656" s="89" t="s">
        <v>1426</v>
      </c>
      <c r="C656" s="81">
        <v>646</v>
      </c>
      <c r="D656" s="83">
        <v>0</v>
      </c>
      <c r="E656" s="83">
        <v>0</v>
      </c>
      <c r="F656" s="83">
        <v>0</v>
      </c>
    </row>
    <row r="657" spans="1:6" s="99" customFormat="1" ht="78.75" customHeight="1">
      <c r="A657" s="87" t="s">
        <v>1997</v>
      </c>
      <c r="B657" s="89" t="s">
        <v>417</v>
      </c>
      <c r="C657" s="81">
        <v>647</v>
      </c>
      <c r="D657" s="83">
        <v>0</v>
      </c>
      <c r="E657" s="83">
        <v>1</v>
      </c>
      <c r="F657" s="83">
        <v>3</v>
      </c>
    </row>
    <row r="658" spans="1:6" s="99" customFormat="1" ht="60" customHeight="1">
      <c r="A658" s="87" t="s">
        <v>1998</v>
      </c>
      <c r="B658" s="89" t="s">
        <v>418</v>
      </c>
      <c r="C658" s="81">
        <v>648</v>
      </c>
      <c r="D658" s="83">
        <v>0</v>
      </c>
      <c r="E658" s="83">
        <v>0</v>
      </c>
      <c r="F658" s="83">
        <v>0</v>
      </c>
    </row>
    <row r="659" spans="1:6" s="99" customFormat="1" ht="57.75" customHeight="1">
      <c r="A659" s="87" t="s">
        <v>1999</v>
      </c>
      <c r="B659" s="89" t="s">
        <v>419</v>
      </c>
      <c r="C659" s="81">
        <v>649</v>
      </c>
      <c r="D659" s="83">
        <v>1</v>
      </c>
      <c r="E659" s="83">
        <v>1</v>
      </c>
      <c r="F659" s="83">
        <v>2</v>
      </c>
    </row>
    <row r="660" spans="1:6" s="99" customFormat="1" ht="78.75" customHeight="1">
      <c r="A660" s="87" t="s">
        <v>2000</v>
      </c>
      <c r="B660" s="89" t="s">
        <v>420</v>
      </c>
      <c r="C660" s="81">
        <v>650</v>
      </c>
      <c r="D660" s="83">
        <v>0</v>
      </c>
      <c r="E660" s="83">
        <v>0</v>
      </c>
      <c r="F660" s="83">
        <v>0</v>
      </c>
    </row>
    <row r="661" spans="1:6" s="99" customFormat="1" ht="58.5" customHeight="1">
      <c r="A661" s="87" t="s">
        <v>2001</v>
      </c>
      <c r="B661" s="89" t="s">
        <v>1427</v>
      </c>
      <c r="C661" s="81">
        <v>651</v>
      </c>
      <c r="D661" s="83">
        <v>3</v>
      </c>
      <c r="E661" s="83">
        <v>2</v>
      </c>
      <c r="F661" s="83">
        <v>6</v>
      </c>
    </row>
    <row r="662" spans="1:6" s="99" customFormat="1" ht="45" customHeight="1">
      <c r="A662" s="87" t="s">
        <v>2002</v>
      </c>
      <c r="B662" s="89" t="s">
        <v>1429</v>
      </c>
      <c r="C662" s="81">
        <v>652</v>
      </c>
      <c r="D662" s="83">
        <v>0</v>
      </c>
      <c r="E662" s="83">
        <v>0</v>
      </c>
      <c r="F662" s="83">
        <v>0</v>
      </c>
    </row>
    <row r="663" spans="1:6" s="99" customFormat="1" ht="49.5" customHeight="1">
      <c r="A663" s="87" t="s">
        <v>1029</v>
      </c>
      <c r="B663" s="89" t="s">
        <v>1317</v>
      </c>
      <c r="C663" s="81">
        <v>653</v>
      </c>
      <c r="D663" s="83">
        <v>0</v>
      </c>
      <c r="E663" s="83">
        <v>0</v>
      </c>
      <c r="F663" s="83">
        <v>0</v>
      </c>
    </row>
    <row r="664" spans="1:6" s="99" customFormat="1" ht="54.75" customHeight="1">
      <c r="A664" s="87" t="s">
        <v>1030</v>
      </c>
      <c r="B664" s="89" t="s">
        <v>1318</v>
      </c>
      <c r="C664" s="81">
        <v>654</v>
      </c>
      <c r="D664" s="83">
        <v>0</v>
      </c>
      <c r="E664" s="83">
        <v>0</v>
      </c>
      <c r="F664" s="83">
        <v>0</v>
      </c>
    </row>
    <row r="665" spans="1:6" s="99" customFormat="1" ht="30" customHeight="1">
      <c r="A665" s="87" t="s">
        <v>1430</v>
      </c>
      <c r="B665" s="89" t="s">
        <v>1431</v>
      </c>
      <c r="C665" s="81">
        <v>655</v>
      </c>
      <c r="D665" s="83">
        <v>3</v>
      </c>
      <c r="E665" s="83">
        <v>0</v>
      </c>
      <c r="F665" s="83">
        <v>0</v>
      </c>
    </row>
    <row r="666" spans="1:6" s="99" customFormat="1" ht="49.5" customHeight="1">
      <c r="A666" s="87" t="s">
        <v>1432</v>
      </c>
      <c r="B666" s="89" t="s">
        <v>1433</v>
      </c>
      <c r="C666" s="81">
        <v>656</v>
      </c>
      <c r="D666" s="83">
        <v>0</v>
      </c>
      <c r="E666" s="83">
        <v>0</v>
      </c>
      <c r="F666" s="83">
        <v>0</v>
      </c>
    </row>
    <row r="667" spans="1:6" s="99" customFormat="1" ht="30" customHeight="1">
      <c r="A667" s="87" t="s">
        <v>1428</v>
      </c>
      <c r="B667" s="89" t="s">
        <v>1434</v>
      </c>
      <c r="C667" s="81">
        <v>657</v>
      </c>
      <c r="D667" s="83">
        <v>0</v>
      </c>
      <c r="E667" s="83">
        <v>0</v>
      </c>
      <c r="F667" s="83">
        <v>0</v>
      </c>
    </row>
    <row r="668" spans="1:6" s="99" customFormat="1" ht="18.75" customHeight="1">
      <c r="A668" s="87" t="s">
        <v>1435</v>
      </c>
      <c r="B668" s="89" t="s">
        <v>1436</v>
      </c>
      <c r="C668" s="81">
        <v>658</v>
      </c>
      <c r="D668" s="83">
        <v>0</v>
      </c>
      <c r="E668" s="83">
        <v>0</v>
      </c>
      <c r="F668" s="83">
        <v>0</v>
      </c>
    </row>
    <row r="669" spans="1:6" s="99" customFormat="1" ht="49.5" customHeight="1">
      <c r="A669" s="87" t="s">
        <v>1437</v>
      </c>
      <c r="B669" s="89" t="s">
        <v>1438</v>
      </c>
      <c r="C669" s="81">
        <v>659</v>
      </c>
      <c r="D669" s="83">
        <v>0</v>
      </c>
      <c r="E669" s="83">
        <v>0</v>
      </c>
      <c r="F669" s="83">
        <v>0</v>
      </c>
    </row>
    <row r="670" spans="1:6" s="99" customFormat="1" ht="49.5" customHeight="1">
      <c r="A670" s="87" t="s">
        <v>1439</v>
      </c>
      <c r="B670" s="89" t="s">
        <v>1440</v>
      </c>
      <c r="C670" s="81">
        <v>660</v>
      </c>
      <c r="D670" s="83">
        <v>0</v>
      </c>
      <c r="E670" s="83">
        <v>0</v>
      </c>
      <c r="F670" s="83">
        <v>0</v>
      </c>
    </row>
    <row r="671" spans="1:6" s="99" customFormat="1" ht="30" customHeight="1">
      <c r="A671" s="87" t="s">
        <v>1441</v>
      </c>
      <c r="B671" s="89" t="s">
        <v>1442</v>
      </c>
      <c r="C671" s="81">
        <v>661</v>
      </c>
      <c r="D671" s="83">
        <v>0</v>
      </c>
      <c r="E671" s="83">
        <v>0</v>
      </c>
      <c r="F671" s="83">
        <v>0</v>
      </c>
    </row>
    <row r="672" spans="1:6" s="99" customFormat="1" ht="18.75" customHeight="1">
      <c r="A672" s="87" t="s">
        <v>1443</v>
      </c>
      <c r="B672" s="89" t="s">
        <v>1444</v>
      </c>
      <c r="C672" s="81">
        <v>662</v>
      </c>
      <c r="D672" s="83">
        <v>0</v>
      </c>
      <c r="E672" s="83">
        <v>0</v>
      </c>
      <c r="F672" s="83">
        <v>0</v>
      </c>
    </row>
    <row r="673" spans="1:6" s="99" customFormat="1" ht="18.75" customHeight="1">
      <c r="A673" s="87" t="s">
        <v>1445</v>
      </c>
      <c r="B673" s="89" t="s">
        <v>1446</v>
      </c>
      <c r="C673" s="81">
        <v>663</v>
      </c>
      <c r="D673" s="83">
        <v>0</v>
      </c>
      <c r="E673" s="83">
        <v>0</v>
      </c>
      <c r="F673" s="83">
        <v>0</v>
      </c>
    </row>
    <row r="674" spans="1:6" s="99" customFormat="1" ht="60" customHeight="1">
      <c r="A674" s="87" t="s">
        <v>695</v>
      </c>
      <c r="B674" s="100" t="s">
        <v>694</v>
      </c>
      <c r="C674" s="81">
        <v>664</v>
      </c>
      <c r="D674" s="83">
        <v>0</v>
      </c>
      <c r="E674" s="83">
        <v>0</v>
      </c>
      <c r="F674" s="83">
        <v>0</v>
      </c>
    </row>
    <row r="675" spans="1:6" s="99" customFormat="1" ht="59.25" customHeight="1">
      <c r="A675" s="87" t="s">
        <v>697</v>
      </c>
      <c r="B675" s="100" t="s">
        <v>696</v>
      </c>
      <c r="C675" s="81">
        <v>665</v>
      </c>
      <c r="D675" s="83">
        <v>0</v>
      </c>
      <c r="E675" s="83">
        <v>0</v>
      </c>
      <c r="F675" s="83">
        <v>0</v>
      </c>
    </row>
    <row r="676" spans="1:6" s="99" customFormat="1" ht="36" customHeight="1">
      <c r="A676" s="87" t="s">
        <v>699</v>
      </c>
      <c r="B676" s="100" t="s">
        <v>698</v>
      </c>
      <c r="C676" s="81">
        <v>666</v>
      </c>
      <c r="D676" s="83">
        <v>0</v>
      </c>
      <c r="E676" s="83">
        <v>0</v>
      </c>
      <c r="F676" s="83">
        <v>0</v>
      </c>
    </row>
    <row r="677" spans="1:6" s="99" customFormat="1" ht="46.5" customHeight="1">
      <c r="A677" s="87" t="s">
        <v>1933</v>
      </c>
      <c r="B677" s="100" t="s">
        <v>1468</v>
      </c>
      <c r="C677" s="81">
        <v>667</v>
      </c>
      <c r="D677" s="83">
        <v>0</v>
      </c>
      <c r="E677" s="83">
        <v>0</v>
      </c>
      <c r="F677" s="83">
        <v>0</v>
      </c>
    </row>
    <row r="678" spans="1:6" s="99" customFormat="1" ht="57" customHeight="1">
      <c r="A678" s="87" t="s">
        <v>1931</v>
      </c>
      <c r="B678" s="100" t="s">
        <v>1469</v>
      </c>
      <c r="C678" s="81">
        <v>668</v>
      </c>
      <c r="D678" s="83">
        <v>0</v>
      </c>
      <c r="E678" s="83">
        <v>0</v>
      </c>
      <c r="F678" s="83">
        <v>0</v>
      </c>
    </row>
    <row r="679" spans="1:6" s="99" customFormat="1" ht="61.5" customHeight="1">
      <c r="A679" s="87" t="s">
        <v>1932</v>
      </c>
      <c r="B679" s="100" t="s">
        <v>1470</v>
      </c>
      <c r="C679" s="81">
        <v>669</v>
      </c>
      <c r="D679" s="83">
        <v>0</v>
      </c>
      <c r="E679" s="83">
        <v>0</v>
      </c>
      <c r="F679" s="83">
        <v>0</v>
      </c>
    </row>
    <row r="680" spans="1:6" s="99" customFormat="1" ht="51" customHeight="1">
      <c r="A680" s="87" t="s">
        <v>1930</v>
      </c>
      <c r="B680" s="100" t="s">
        <v>1471</v>
      </c>
      <c r="C680" s="81">
        <v>670</v>
      </c>
      <c r="D680" s="83">
        <v>0</v>
      </c>
      <c r="E680" s="83">
        <v>0</v>
      </c>
      <c r="F680" s="83">
        <v>0</v>
      </c>
    </row>
    <row r="681" spans="1:6" s="99" customFormat="1" ht="64.5" customHeight="1">
      <c r="A681" s="87" t="s">
        <v>1929</v>
      </c>
      <c r="B681" s="100" t="s">
        <v>700</v>
      </c>
      <c r="C681" s="81">
        <v>671</v>
      </c>
      <c r="D681" s="83">
        <v>0</v>
      </c>
      <c r="E681" s="83">
        <v>0</v>
      </c>
      <c r="F681" s="83">
        <v>0</v>
      </c>
    </row>
    <row r="682" spans="1:6" s="99" customFormat="1" ht="55.5" customHeight="1">
      <c r="A682" s="87" t="s">
        <v>1935</v>
      </c>
      <c r="B682" s="100" t="s">
        <v>701</v>
      </c>
      <c r="C682" s="81">
        <v>672</v>
      </c>
      <c r="D682" s="83">
        <v>0</v>
      </c>
      <c r="E682" s="83">
        <v>0</v>
      </c>
      <c r="F682" s="83">
        <v>0</v>
      </c>
    </row>
    <row r="683" spans="1:6" s="99" customFormat="1" ht="63" customHeight="1">
      <c r="A683" s="87" t="s">
        <v>1928</v>
      </c>
      <c r="B683" s="100" t="s">
        <v>1472</v>
      </c>
      <c r="C683" s="81">
        <v>673</v>
      </c>
      <c r="D683" s="83">
        <v>0</v>
      </c>
      <c r="E683" s="83">
        <v>0</v>
      </c>
      <c r="F683" s="83">
        <v>0</v>
      </c>
    </row>
    <row r="684" spans="1:6" s="99" customFormat="1" ht="46.5" customHeight="1">
      <c r="A684" s="87" t="s">
        <v>1927</v>
      </c>
      <c r="B684" s="100" t="s">
        <v>1473</v>
      </c>
      <c r="C684" s="81">
        <v>674</v>
      </c>
      <c r="D684" s="83">
        <v>0</v>
      </c>
      <c r="E684" s="83">
        <v>0</v>
      </c>
      <c r="F684" s="83">
        <v>0</v>
      </c>
    </row>
    <row r="685" spans="1:6" s="99" customFormat="1" ht="44.25" customHeight="1">
      <c r="A685" s="87" t="s">
        <v>702</v>
      </c>
      <c r="B685" s="100" t="s">
        <v>1474</v>
      </c>
      <c r="C685" s="81">
        <v>675</v>
      </c>
      <c r="D685" s="83">
        <v>0</v>
      </c>
      <c r="E685" s="83">
        <v>0</v>
      </c>
      <c r="F685" s="83">
        <v>0</v>
      </c>
    </row>
    <row r="686" spans="1:6" s="99" customFormat="1" ht="50.25" customHeight="1">
      <c r="A686" s="87" t="s">
        <v>1926</v>
      </c>
      <c r="B686" s="100" t="s">
        <v>1475</v>
      </c>
      <c r="C686" s="81">
        <v>676</v>
      </c>
      <c r="D686" s="83">
        <v>0</v>
      </c>
      <c r="E686" s="83">
        <v>0</v>
      </c>
      <c r="F686" s="83">
        <v>0</v>
      </c>
    </row>
    <row r="687" spans="1:6" s="99" customFormat="1" ht="57.75" customHeight="1">
      <c r="A687" s="87" t="s">
        <v>1925</v>
      </c>
      <c r="B687" s="100" t="s">
        <v>703</v>
      </c>
      <c r="C687" s="81">
        <v>677</v>
      </c>
      <c r="D687" s="83">
        <v>0</v>
      </c>
      <c r="E687" s="83">
        <v>0</v>
      </c>
      <c r="F687" s="83">
        <v>0</v>
      </c>
    </row>
    <row r="688" spans="1:6" s="99" customFormat="1" ht="39" customHeight="1">
      <c r="A688" s="87" t="s">
        <v>657</v>
      </c>
      <c r="B688" s="100" t="s">
        <v>656</v>
      </c>
      <c r="C688" s="81">
        <v>678</v>
      </c>
      <c r="D688" s="83">
        <v>0</v>
      </c>
      <c r="E688" s="83">
        <v>0</v>
      </c>
      <c r="F688" s="83">
        <v>0</v>
      </c>
    </row>
    <row r="689" spans="1:6" s="99" customFormat="1" ht="62.25" customHeight="1">
      <c r="A689" s="87" t="s">
        <v>659</v>
      </c>
      <c r="B689" s="100" t="s">
        <v>658</v>
      </c>
      <c r="C689" s="81">
        <v>679</v>
      </c>
      <c r="D689" s="83">
        <v>0</v>
      </c>
      <c r="E689" s="83">
        <v>0</v>
      </c>
      <c r="F689" s="83">
        <v>0</v>
      </c>
    </row>
    <row r="690" spans="1:6" s="99" customFormat="1" ht="21" customHeight="1">
      <c r="A690" s="87" t="s">
        <v>651</v>
      </c>
      <c r="B690" s="100" t="s">
        <v>650</v>
      </c>
      <c r="C690" s="81">
        <v>680</v>
      </c>
      <c r="D690" s="83">
        <v>0</v>
      </c>
      <c r="E690" s="83">
        <v>0</v>
      </c>
      <c r="F690" s="83">
        <v>0</v>
      </c>
    </row>
    <row r="691" spans="1:6" s="99" customFormat="1" ht="35.25" customHeight="1">
      <c r="A691" s="87" t="s">
        <v>1924</v>
      </c>
      <c r="B691" s="100" t="s">
        <v>833</v>
      </c>
      <c r="C691" s="81">
        <v>681</v>
      </c>
      <c r="D691" s="83">
        <v>0</v>
      </c>
      <c r="E691" s="83">
        <v>0</v>
      </c>
      <c r="F691" s="83">
        <v>0</v>
      </c>
    </row>
    <row r="692" spans="1:6" s="99" customFormat="1" ht="47.25" customHeight="1">
      <c r="A692" s="87" t="s">
        <v>1923</v>
      </c>
      <c r="B692" s="100" t="s">
        <v>834</v>
      </c>
      <c r="C692" s="81">
        <v>682</v>
      </c>
      <c r="D692" s="83">
        <v>0</v>
      </c>
      <c r="E692" s="83">
        <v>0</v>
      </c>
      <c r="F692" s="83">
        <v>0</v>
      </c>
    </row>
    <row r="693" spans="1:6" s="99" customFormat="1" ht="22.5" customHeight="1">
      <c r="A693" s="87" t="s">
        <v>654</v>
      </c>
      <c r="B693" s="100" t="s">
        <v>652</v>
      </c>
      <c r="C693" s="81">
        <v>683</v>
      </c>
      <c r="D693" s="83">
        <v>0</v>
      </c>
      <c r="E693" s="83">
        <v>0</v>
      </c>
      <c r="F693" s="83">
        <v>0</v>
      </c>
    </row>
    <row r="694" spans="1:6" s="99" customFormat="1" ht="31.5" customHeight="1">
      <c r="A694" s="87" t="s">
        <v>655</v>
      </c>
      <c r="B694" s="100" t="s">
        <v>653</v>
      </c>
      <c r="C694" s="81">
        <v>684</v>
      </c>
      <c r="D694" s="83">
        <v>0</v>
      </c>
      <c r="E694" s="83">
        <v>0</v>
      </c>
      <c r="F694" s="83">
        <v>0</v>
      </c>
    </row>
    <row r="695" spans="1:6" s="99" customFormat="1" ht="36.75" customHeight="1">
      <c r="A695" s="87" t="s">
        <v>683</v>
      </c>
      <c r="B695" s="100" t="s">
        <v>682</v>
      </c>
      <c r="C695" s="81">
        <v>685</v>
      </c>
      <c r="D695" s="83">
        <v>0</v>
      </c>
      <c r="E695" s="83">
        <v>0</v>
      </c>
      <c r="F695" s="83">
        <v>0</v>
      </c>
    </row>
    <row r="696" spans="1:6" s="99" customFormat="1" ht="43.5" customHeight="1">
      <c r="A696" s="87" t="s">
        <v>718</v>
      </c>
      <c r="B696" s="100" t="s">
        <v>684</v>
      </c>
      <c r="C696" s="81">
        <v>686</v>
      </c>
      <c r="D696" s="83">
        <v>0</v>
      </c>
      <c r="E696" s="83">
        <v>0</v>
      </c>
      <c r="F696" s="83">
        <v>0</v>
      </c>
    </row>
    <row r="697" spans="1:6" s="99" customFormat="1" ht="34.5" customHeight="1">
      <c r="A697" s="87" t="s">
        <v>686</v>
      </c>
      <c r="B697" s="100" t="s">
        <v>685</v>
      </c>
      <c r="C697" s="81">
        <v>687</v>
      </c>
      <c r="D697" s="83">
        <v>0</v>
      </c>
      <c r="E697" s="83">
        <v>0</v>
      </c>
      <c r="F697" s="83">
        <v>0</v>
      </c>
    </row>
    <row r="698" spans="1:6" s="99" customFormat="1" ht="87" customHeight="1">
      <c r="A698" s="87" t="s">
        <v>688</v>
      </c>
      <c r="B698" s="100" t="s">
        <v>687</v>
      </c>
      <c r="C698" s="81">
        <v>688</v>
      </c>
      <c r="D698" s="83">
        <v>0</v>
      </c>
      <c r="E698" s="83">
        <v>0</v>
      </c>
      <c r="F698" s="83">
        <v>0</v>
      </c>
    </row>
    <row r="699" spans="1:6" s="99" customFormat="1" ht="66" customHeight="1">
      <c r="A699" s="87" t="s">
        <v>716</v>
      </c>
      <c r="B699" s="100" t="s">
        <v>660</v>
      </c>
      <c r="C699" s="81">
        <v>689</v>
      </c>
      <c r="D699" s="83">
        <v>0</v>
      </c>
      <c r="E699" s="83">
        <v>0</v>
      </c>
      <c r="F699" s="83">
        <v>0</v>
      </c>
    </row>
    <row r="700" spans="1:6" s="99" customFormat="1" ht="36.75" customHeight="1">
      <c r="A700" s="87" t="s">
        <v>195</v>
      </c>
      <c r="B700" s="100" t="s">
        <v>661</v>
      </c>
      <c r="C700" s="81">
        <v>690</v>
      </c>
      <c r="D700" s="83">
        <v>0</v>
      </c>
      <c r="E700" s="83">
        <v>0</v>
      </c>
      <c r="F700" s="83">
        <v>0</v>
      </c>
    </row>
    <row r="701" spans="1:6" s="99" customFormat="1" ht="48" customHeight="1">
      <c r="A701" s="87" t="s">
        <v>690</v>
      </c>
      <c r="B701" s="100" t="s">
        <v>689</v>
      </c>
      <c r="C701" s="81">
        <v>691</v>
      </c>
      <c r="D701" s="83">
        <v>0</v>
      </c>
      <c r="E701" s="83">
        <v>0</v>
      </c>
      <c r="F701" s="83">
        <v>0</v>
      </c>
    </row>
    <row r="702" spans="1:6" s="99" customFormat="1" ht="30" customHeight="1">
      <c r="A702" s="87" t="s">
        <v>284</v>
      </c>
      <c r="B702" s="100" t="s">
        <v>691</v>
      </c>
      <c r="C702" s="81">
        <v>692</v>
      </c>
      <c r="D702" s="83">
        <v>0</v>
      </c>
      <c r="E702" s="83">
        <v>0</v>
      </c>
      <c r="F702" s="83">
        <v>0</v>
      </c>
    </row>
    <row r="703" spans="1:6" s="99" customFormat="1" ht="35.25" customHeight="1">
      <c r="A703" s="87" t="s">
        <v>693</v>
      </c>
      <c r="B703" s="100" t="s">
        <v>692</v>
      </c>
      <c r="C703" s="81">
        <v>693</v>
      </c>
      <c r="D703" s="83">
        <v>0</v>
      </c>
      <c r="E703" s="83">
        <v>0</v>
      </c>
      <c r="F703" s="83">
        <v>0</v>
      </c>
    </row>
    <row r="704" spans="1:6" s="99" customFormat="1" ht="118.5" customHeight="1">
      <c r="A704" s="103" t="s">
        <v>662</v>
      </c>
      <c r="B704" s="100" t="s">
        <v>663</v>
      </c>
      <c r="C704" s="81">
        <v>694</v>
      </c>
      <c r="D704" s="83">
        <v>0</v>
      </c>
      <c r="E704" s="83">
        <v>0</v>
      </c>
      <c r="F704" s="83">
        <v>0</v>
      </c>
    </row>
    <row r="705" spans="1:6" s="99" customFormat="1" ht="44.25" customHeight="1">
      <c r="A705" s="87" t="s">
        <v>715</v>
      </c>
      <c r="B705" s="100" t="s">
        <v>664</v>
      </c>
      <c r="C705" s="81">
        <v>695</v>
      </c>
      <c r="D705" s="83">
        <v>0</v>
      </c>
      <c r="E705" s="83">
        <v>0</v>
      </c>
      <c r="F705" s="83">
        <v>0</v>
      </c>
    </row>
    <row r="706" spans="1:6" s="99" customFormat="1" ht="34.5" customHeight="1">
      <c r="A706" s="87" t="s">
        <v>199</v>
      </c>
      <c r="B706" s="100" t="s">
        <v>665</v>
      </c>
      <c r="C706" s="81">
        <v>696</v>
      </c>
      <c r="D706" s="83">
        <v>0</v>
      </c>
      <c r="E706" s="83">
        <v>0</v>
      </c>
      <c r="F706" s="83">
        <v>0</v>
      </c>
    </row>
    <row r="707" spans="1:6" s="99" customFormat="1" ht="99" customHeight="1">
      <c r="A707" s="103" t="s">
        <v>667</v>
      </c>
      <c r="B707" s="100" t="s">
        <v>666</v>
      </c>
      <c r="C707" s="81">
        <v>697</v>
      </c>
      <c r="D707" s="83">
        <v>0</v>
      </c>
      <c r="E707" s="83">
        <v>0</v>
      </c>
      <c r="F707" s="83">
        <v>0</v>
      </c>
    </row>
    <row r="708" spans="1:6" s="99" customFormat="1" ht="80.25" customHeight="1">
      <c r="A708" s="103" t="s">
        <v>669</v>
      </c>
      <c r="B708" s="100" t="s">
        <v>668</v>
      </c>
      <c r="C708" s="81">
        <v>698</v>
      </c>
      <c r="D708" s="83">
        <v>0</v>
      </c>
      <c r="E708" s="83">
        <v>0</v>
      </c>
      <c r="F708" s="83">
        <v>0</v>
      </c>
    </row>
    <row r="709" spans="1:6" s="99" customFormat="1" ht="50.25" customHeight="1">
      <c r="A709" s="103" t="s">
        <v>671</v>
      </c>
      <c r="B709" s="100" t="s">
        <v>670</v>
      </c>
      <c r="C709" s="81">
        <v>699</v>
      </c>
      <c r="D709" s="83">
        <v>0</v>
      </c>
      <c r="E709" s="83">
        <v>0</v>
      </c>
      <c r="F709" s="83">
        <v>0</v>
      </c>
    </row>
    <row r="710" spans="1:6" s="99" customFormat="1" ht="106.5" customHeight="1">
      <c r="A710" s="103" t="s">
        <v>717</v>
      </c>
      <c r="B710" s="100" t="s">
        <v>672</v>
      </c>
      <c r="C710" s="81">
        <v>700</v>
      </c>
      <c r="D710" s="83">
        <v>0</v>
      </c>
      <c r="E710" s="83">
        <v>0</v>
      </c>
      <c r="F710" s="83">
        <v>0</v>
      </c>
    </row>
    <row r="711" spans="1:6" s="99" customFormat="1" ht="37.5" customHeight="1">
      <c r="A711" s="87" t="s">
        <v>1922</v>
      </c>
      <c r="B711" s="100" t="s">
        <v>704</v>
      </c>
      <c r="C711" s="81">
        <v>701</v>
      </c>
      <c r="D711" s="83">
        <v>0</v>
      </c>
      <c r="E711" s="83">
        <v>0</v>
      </c>
      <c r="F711" s="83">
        <v>0</v>
      </c>
    </row>
    <row r="712" spans="1:6" s="99" customFormat="1" ht="87.75" customHeight="1">
      <c r="A712" s="87" t="s">
        <v>1936</v>
      </c>
      <c r="B712" s="100" t="s">
        <v>705</v>
      </c>
      <c r="C712" s="81">
        <v>702</v>
      </c>
      <c r="D712" s="83">
        <v>0</v>
      </c>
      <c r="E712" s="83">
        <v>0</v>
      </c>
      <c r="F712" s="83">
        <v>0</v>
      </c>
    </row>
    <row r="713" spans="1:6" s="99" customFormat="1" ht="89.25" customHeight="1">
      <c r="A713" s="87" t="s">
        <v>1921</v>
      </c>
      <c r="B713" s="100" t="s">
        <v>706</v>
      </c>
      <c r="C713" s="81">
        <v>703</v>
      </c>
      <c r="D713" s="83">
        <v>0</v>
      </c>
      <c r="E713" s="83">
        <v>0</v>
      </c>
      <c r="F713" s="83">
        <v>0</v>
      </c>
    </row>
    <row r="714" spans="1:6" s="99" customFormat="1" ht="51.75" customHeight="1">
      <c r="A714" s="87" t="s">
        <v>727</v>
      </c>
      <c r="B714" s="100" t="s">
        <v>541</v>
      </c>
      <c r="C714" s="81">
        <v>704</v>
      </c>
      <c r="D714" s="83">
        <v>0</v>
      </c>
      <c r="E714" s="83">
        <v>0</v>
      </c>
      <c r="F714" s="83">
        <v>0</v>
      </c>
    </row>
    <row r="715" spans="1:6" s="99" customFormat="1" ht="104.25" customHeight="1">
      <c r="A715" s="87" t="s">
        <v>1920</v>
      </c>
      <c r="B715" s="100" t="s">
        <v>542</v>
      </c>
      <c r="C715" s="81">
        <v>705</v>
      </c>
      <c r="D715" s="83">
        <v>0</v>
      </c>
      <c r="E715" s="83">
        <v>0</v>
      </c>
      <c r="F715" s="83">
        <v>0</v>
      </c>
    </row>
    <row r="716" spans="1:6" s="99" customFormat="1" ht="39" customHeight="1">
      <c r="A716" s="87" t="s">
        <v>708</v>
      </c>
      <c r="B716" s="100" t="s">
        <v>707</v>
      </c>
      <c r="C716" s="81">
        <v>706</v>
      </c>
      <c r="D716" s="83">
        <v>0</v>
      </c>
      <c r="E716" s="83">
        <v>0</v>
      </c>
      <c r="F716" s="83">
        <v>0</v>
      </c>
    </row>
    <row r="717" spans="1:6" s="99" customFormat="1" ht="71.25" customHeight="1">
      <c r="A717" s="87" t="s">
        <v>719</v>
      </c>
      <c r="B717" s="100" t="s">
        <v>709</v>
      </c>
      <c r="C717" s="81">
        <v>707</v>
      </c>
      <c r="D717" s="83">
        <v>0</v>
      </c>
      <c r="E717" s="83">
        <v>0</v>
      </c>
      <c r="F717" s="83">
        <v>0</v>
      </c>
    </row>
    <row r="718" spans="1:6" s="99" customFormat="1" ht="36.75" customHeight="1">
      <c r="A718" s="87" t="s">
        <v>674</v>
      </c>
      <c r="B718" s="100" t="s">
        <v>673</v>
      </c>
      <c r="C718" s="81">
        <v>708</v>
      </c>
      <c r="D718" s="83">
        <v>0</v>
      </c>
      <c r="E718" s="83">
        <v>0</v>
      </c>
      <c r="F718" s="83">
        <v>0</v>
      </c>
    </row>
    <row r="719" spans="1:6" s="99" customFormat="1" ht="36" customHeight="1">
      <c r="A719" s="87" t="s">
        <v>617</v>
      </c>
      <c r="B719" s="100" t="s">
        <v>675</v>
      </c>
      <c r="C719" s="81">
        <v>709</v>
      </c>
      <c r="D719" s="83">
        <v>0</v>
      </c>
      <c r="E719" s="83">
        <v>0</v>
      </c>
      <c r="F719" s="83">
        <v>0</v>
      </c>
    </row>
    <row r="720" spans="1:6" s="99" customFormat="1" ht="36" customHeight="1">
      <c r="A720" s="87" t="s">
        <v>726</v>
      </c>
      <c r="B720" s="100" t="s">
        <v>356</v>
      </c>
      <c r="C720" s="81">
        <v>710</v>
      </c>
      <c r="D720" s="83">
        <v>0</v>
      </c>
      <c r="E720" s="83">
        <v>0</v>
      </c>
      <c r="F720" s="83">
        <v>0</v>
      </c>
    </row>
    <row r="721" spans="1:6" s="99" customFormat="1" ht="38.25" customHeight="1">
      <c r="A721" s="87" t="s">
        <v>725</v>
      </c>
      <c r="B721" s="100" t="s">
        <v>357</v>
      </c>
      <c r="C721" s="81">
        <v>711</v>
      </c>
      <c r="D721" s="83">
        <v>0</v>
      </c>
      <c r="E721" s="83">
        <v>0</v>
      </c>
      <c r="F721" s="83">
        <v>0</v>
      </c>
    </row>
    <row r="722" spans="1:6" s="99" customFormat="1" ht="60" customHeight="1">
      <c r="A722" s="87" t="s">
        <v>677</v>
      </c>
      <c r="B722" s="100" t="s">
        <v>676</v>
      </c>
      <c r="C722" s="81">
        <v>712</v>
      </c>
      <c r="D722" s="83">
        <v>0</v>
      </c>
      <c r="E722" s="83">
        <v>0</v>
      </c>
      <c r="F722" s="83">
        <v>0</v>
      </c>
    </row>
    <row r="723" spans="1:6" s="99" customFormat="1" ht="49.5" customHeight="1">
      <c r="A723" s="87" t="s">
        <v>679</v>
      </c>
      <c r="B723" s="100" t="s">
        <v>678</v>
      </c>
      <c r="C723" s="81">
        <v>713</v>
      </c>
      <c r="D723" s="83">
        <v>0</v>
      </c>
      <c r="E723" s="83">
        <v>0</v>
      </c>
      <c r="F723" s="83">
        <v>0</v>
      </c>
    </row>
    <row r="724" spans="1:6" s="99" customFormat="1" ht="36.75" customHeight="1">
      <c r="A724" s="87" t="s">
        <v>724</v>
      </c>
      <c r="B724" s="100" t="s">
        <v>358</v>
      </c>
      <c r="C724" s="81">
        <v>714</v>
      </c>
      <c r="D724" s="83">
        <v>0</v>
      </c>
      <c r="E724" s="83">
        <v>0</v>
      </c>
      <c r="F724" s="83">
        <v>0</v>
      </c>
    </row>
    <row r="725" spans="1:6" s="99" customFormat="1" ht="81" customHeight="1">
      <c r="A725" s="87" t="s">
        <v>723</v>
      </c>
      <c r="B725" s="100" t="s">
        <v>359</v>
      </c>
      <c r="C725" s="81">
        <v>715</v>
      </c>
      <c r="D725" s="83">
        <v>0</v>
      </c>
      <c r="E725" s="83">
        <v>0</v>
      </c>
      <c r="F725" s="83">
        <v>0</v>
      </c>
    </row>
    <row r="726" spans="1:6" s="99" customFormat="1" ht="37.5" customHeight="1">
      <c r="A726" s="87" t="s">
        <v>681</v>
      </c>
      <c r="B726" s="100" t="s">
        <v>680</v>
      </c>
      <c r="C726" s="81">
        <v>716</v>
      </c>
      <c r="D726" s="83">
        <v>0</v>
      </c>
      <c r="E726" s="83">
        <v>0</v>
      </c>
      <c r="F726" s="83">
        <v>0</v>
      </c>
    </row>
    <row r="727" spans="1:6" s="99" customFormat="1" ht="51.75" customHeight="1">
      <c r="A727" s="87" t="s">
        <v>722</v>
      </c>
      <c r="B727" s="100" t="s">
        <v>360</v>
      </c>
      <c r="C727" s="81">
        <v>717</v>
      </c>
      <c r="D727" s="83">
        <v>0</v>
      </c>
      <c r="E727" s="83">
        <v>0</v>
      </c>
      <c r="F727" s="83">
        <v>0</v>
      </c>
    </row>
    <row r="728" spans="1:6" s="99" customFormat="1" ht="44.25" customHeight="1">
      <c r="A728" s="87" t="s">
        <v>721</v>
      </c>
      <c r="B728" s="100" t="s">
        <v>361</v>
      </c>
      <c r="C728" s="81">
        <v>718</v>
      </c>
      <c r="D728" s="83">
        <v>0</v>
      </c>
      <c r="E728" s="83">
        <v>0</v>
      </c>
      <c r="F728" s="83">
        <v>0</v>
      </c>
    </row>
    <row r="729" spans="1:6" s="99" customFormat="1" ht="45.75" customHeight="1">
      <c r="A729" s="87" t="s">
        <v>711</v>
      </c>
      <c r="B729" s="100" t="s">
        <v>710</v>
      </c>
      <c r="C729" s="81">
        <v>719</v>
      </c>
      <c r="D729" s="83">
        <v>0</v>
      </c>
      <c r="E729" s="83">
        <v>0</v>
      </c>
      <c r="F729" s="83">
        <v>0</v>
      </c>
    </row>
    <row r="730" spans="1:6" s="99" customFormat="1" ht="51" customHeight="1">
      <c r="A730" s="87" t="s">
        <v>720</v>
      </c>
      <c r="B730" s="100"/>
      <c r="C730" s="81">
        <v>720</v>
      </c>
      <c r="D730" s="83">
        <v>0</v>
      </c>
      <c r="E730" s="83">
        <v>0</v>
      </c>
      <c r="F730" s="83">
        <v>0</v>
      </c>
    </row>
    <row r="731" spans="1:6" s="99" customFormat="1" ht="51" customHeight="1">
      <c r="A731" s="87" t="s">
        <v>720</v>
      </c>
      <c r="B731" s="100"/>
      <c r="C731" s="81">
        <v>721</v>
      </c>
      <c r="D731" s="83">
        <v>0</v>
      </c>
      <c r="E731" s="83">
        <v>0</v>
      </c>
      <c r="F731" s="83">
        <v>0</v>
      </c>
    </row>
    <row r="732" spans="1:6" s="99" customFormat="1" ht="51" customHeight="1">
      <c r="A732" s="87" t="s">
        <v>720</v>
      </c>
      <c r="B732" s="100"/>
      <c r="C732" s="81">
        <v>722</v>
      </c>
      <c r="D732" s="83">
        <v>0</v>
      </c>
      <c r="E732" s="83">
        <v>0</v>
      </c>
      <c r="F732" s="83">
        <v>0</v>
      </c>
    </row>
    <row r="733" spans="1:6" s="99" customFormat="1" ht="51" customHeight="1">
      <c r="A733" s="87" t="s">
        <v>720</v>
      </c>
      <c r="B733" s="100"/>
      <c r="C733" s="81">
        <v>723</v>
      </c>
      <c r="D733" s="83">
        <v>0</v>
      </c>
      <c r="E733" s="83">
        <v>0</v>
      </c>
      <c r="F733" s="83">
        <v>0</v>
      </c>
    </row>
    <row r="734" spans="1:6" s="99" customFormat="1" ht="51" customHeight="1">
      <c r="A734" s="87" t="s">
        <v>720</v>
      </c>
      <c r="B734" s="100"/>
      <c r="C734" s="81">
        <v>724</v>
      </c>
      <c r="D734" s="83">
        <v>0</v>
      </c>
      <c r="E734" s="83">
        <v>0</v>
      </c>
      <c r="F734" s="83">
        <v>0</v>
      </c>
    </row>
    <row r="735" spans="1:6" s="99" customFormat="1" ht="31.5" customHeight="1">
      <c r="A735" s="87" t="s">
        <v>1031</v>
      </c>
      <c r="B735" s="100"/>
      <c r="C735" s="81">
        <v>725</v>
      </c>
      <c r="D735" s="83">
        <v>0</v>
      </c>
      <c r="E735" s="83">
        <v>0</v>
      </c>
      <c r="F735" s="83">
        <v>0</v>
      </c>
    </row>
    <row r="736" spans="1:7" s="99" customFormat="1" ht="34.5" customHeight="1">
      <c r="A736" s="194" t="s">
        <v>1032</v>
      </c>
      <c r="B736" s="194"/>
      <c r="C736" s="194"/>
      <c r="D736" s="194"/>
      <c r="E736" s="194"/>
      <c r="F736" s="194"/>
      <c r="G736" s="104"/>
    </row>
    <row r="737" spans="6:7" s="99" customFormat="1" ht="18" customHeight="1">
      <c r="F737" s="105"/>
      <c r="G737" s="105"/>
    </row>
  </sheetData>
  <sheetProtection/>
  <mergeCells count="10">
    <mergeCell ref="B3:F3"/>
    <mergeCell ref="B4:F4"/>
    <mergeCell ref="B5:F5"/>
    <mergeCell ref="A736:F736"/>
    <mergeCell ref="A7:F7"/>
    <mergeCell ref="A8:A9"/>
    <mergeCell ref="B8:B9"/>
    <mergeCell ref="C8:C9"/>
    <mergeCell ref="D8:D9"/>
    <mergeCell ref="E8:F8"/>
  </mergeCells>
  <printOptions horizontalCentered="1"/>
  <pageMargins left="0.6692913385826772" right="0.5118110236220472" top="0.7874015748031497" bottom="0.7874015748031497" header="0.5118110236220472" footer="0.5118110236220472"/>
  <pageSetup fitToHeight="16"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codeName="Лист2">
    <tabColor indexed="26"/>
    <pageSetUpPr fitToPage="1"/>
  </sheetPr>
  <dimension ref="A1:F67"/>
  <sheetViews>
    <sheetView showGridLines="0" zoomScaleSheetLayoutView="100" zoomScalePageLayoutView="0" workbookViewId="0" topLeftCell="A1">
      <pane xSplit="3" ySplit="10" topLeftCell="D56" activePane="bottomRight" state="frozen"/>
      <selection pane="topLeft" activeCell="A1" sqref="A1"/>
      <selection pane="topRight" activeCell="D1" sqref="D1"/>
      <selection pane="bottomLeft" activeCell="A11" sqref="A11"/>
      <selection pane="bottomRight" activeCell="A62" sqref="A62"/>
    </sheetView>
  </sheetViews>
  <sheetFormatPr defaultColWidth="9.140625" defaultRowHeight="12.75"/>
  <cols>
    <col min="1" max="1" width="67.7109375" style="21" customWidth="1"/>
    <col min="2" max="2" width="13.7109375" style="22" customWidth="1"/>
    <col min="3" max="3" width="6.28125" style="22" bestFit="1" customWidth="1"/>
    <col min="4" max="6" width="17.7109375" style="21" customWidth="1"/>
    <col min="7" max="16384" width="9.140625" style="21" customWidth="1"/>
  </cols>
  <sheetData>
    <row r="1" spans="1:5" ht="15" customHeight="1">
      <c r="A1" s="15"/>
      <c r="B1" s="16"/>
      <c r="C1" s="17"/>
      <c r="D1" s="19"/>
      <c r="E1" s="20"/>
    </row>
    <row r="2" spans="1:6" ht="15" customHeight="1">
      <c r="A2" s="15"/>
      <c r="B2" s="16"/>
      <c r="C2" s="17"/>
      <c r="D2" s="20"/>
      <c r="E2" s="20"/>
      <c r="F2" s="73" t="s">
        <v>1521</v>
      </c>
    </row>
    <row r="3" spans="1:6" s="18" customFormat="1" ht="15" customHeight="1">
      <c r="A3" s="15" t="s">
        <v>1522</v>
      </c>
      <c r="B3" s="211" t="str">
        <f>IF('Титул ф.10-а'!D21=0," ",'Титул ф.10-а'!D21)</f>
        <v>Ульяновский областной суд </v>
      </c>
      <c r="C3" s="211"/>
      <c r="D3" s="211"/>
      <c r="E3" s="211"/>
      <c r="F3" s="212"/>
    </row>
    <row r="4" spans="1:6" ht="15" customHeight="1">
      <c r="A4" s="15" t="s">
        <v>1523</v>
      </c>
      <c r="B4" s="213" t="s">
        <v>2387</v>
      </c>
      <c r="C4" s="213"/>
      <c r="D4" s="213"/>
      <c r="E4" s="213"/>
      <c r="F4" s="214"/>
    </row>
    <row r="5" spans="1:6" ht="15" customHeight="1">
      <c r="A5" s="15" t="s">
        <v>1524</v>
      </c>
      <c r="B5" s="213" t="s">
        <v>2387</v>
      </c>
      <c r="C5" s="213"/>
      <c r="D5" s="213"/>
      <c r="E5" s="213"/>
      <c r="F5" s="214"/>
    </row>
    <row r="6" spans="1:5" s="31" customFormat="1" ht="12" customHeight="1">
      <c r="A6" s="27"/>
      <c r="B6" s="28"/>
      <c r="C6" s="29"/>
      <c r="D6" s="30"/>
      <c r="E6" s="30"/>
    </row>
    <row r="7" spans="1:6" s="31" customFormat="1" ht="23.25" customHeight="1">
      <c r="A7" s="215" t="s">
        <v>1447</v>
      </c>
      <c r="B7" s="215"/>
      <c r="C7" s="215"/>
      <c r="D7" s="215"/>
      <c r="E7" s="215"/>
      <c r="F7" s="215"/>
    </row>
    <row r="8" spans="1:6" s="31" customFormat="1" ht="47.25" customHeight="1">
      <c r="A8" s="210" t="s">
        <v>1389</v>
      </c>
      <c r="B8" s="210" t="s">
        <v>1448</v>
      </c>
      <c r="C8" s="210" t="s">
        <v>1449</v>
      </c>
      <c r="D8" s="210" t="s">
        <v>1450</v>
      </c>
      <c r="E8" s="207" t="s">
        <v>1393</v>
      </c>
      <c r="F8" s="208"/>
    </row>
    <row r="9" spans="1:6" s="31" customFormat="1" ht="52.5" customHeight="1">
      <c r="A9" s="210"/>
      <c r="B9" s="210"/>
      <c r="C9" s="210"/>
      <c r="D9" s="210"/>
      <c r="E9" s="24" t="s">
        <v>1394</v>
      </c>
      <c r="F9" s="33" t="s">
        <v>1395</v>
      </c>
    </row>
    <row r="10" spans="1:6" s="31" customFormat="1" ht="14.25">
      <c r="A10" s="32" t="s">
        <v>1396</v>
      </c>
      <c r="B10" s="32" t="s">
        <v>1397</v>
      </c>
      <c r="C10" s="32" t="s">
        <v>1451</v>
      </c>
      <c r="D10" s="34">
        <v>1</v>
      </c>
      <c r="E10" s="34">
        <v>2</v>
      </c>
      <c r="F10" s="34">
        <v>3</v>
      </c>
    </row>
    <row r="11" spans="1:6" s="31" customFormat="1" ht="27" customHeight="1">
      <c r="A11" s="35" t="s">
        <v>1452</v>
      </c>
      <c r="B11" s="74" t="s">
        <v>1453</v>
      </c>
      <c r="C11" s="36">
        <v>1</v>
      </c>
      <c r="D11" s="37">
        <v>0</v>
      </c>
      <c r="E11" s="23">
        <v>0</v>
      </c>
      <c r="F11" s="38">
        <v>0</v>
      </c>
    </row>
    <row r="12" spans="1:6" s="31" customFormat="1" ht="18.75">
      <c r="A12" s="39" t="s">
        <v>1454</v>
      </c>
      <c r="B12" s="75" t="s">
        <v>1455</v>
      </c>
      <c r="C12" s="32">
        <v>2</v>
      </c>
      <c r="D12" s="40">
        <v>0</v>
      </c>
      <c r="E12" s="23">
        <v>0</v>
      </c>
      <c r="F12" s="38">
        <v>0</v>
      </c>
    </row>
    <row r="13" spans="1:6" s="31" customFormat="1" ht="18.75">
      <c r="A13" s="39" t="s">
        <v>1456</v>
      </c>
      <c r="B13" s="75" t="s">
        <v>1457</v>
      </c>
      <c r="C13" s="32">
        <v>3</v>
      </c>
      <c r="D13" s="40">
        <v>0</v>
      </c>
      <c r="E13" s="23">
        <v>0</v>
      </c>
      <c r="F13" s="38">
        <v>0</v>
      </c>
    </row>
    <row r="14" spans="1:6" s="31" customFormat="1" ht="42.75">
      <c r="A14" s="39" t="s">
        <v>1458</v>
      </c>
      <c r="B14" s="75" t="s">
        <v>1459</v>
      </c>
      <c r="C14" s="32">
        <v>4</v>
      </c>
      <c r="D14" s="40">
        <v>0</v>
      </c>
      <c r="E14" s="23">
        <v>0</v>
      </c>
      <c r="F14" s="38">
        <v>0</v>
      </c>
    </row>
    <row r="15" spans="1:6" s="31" customFormat="1" ht="28.5">
      <c r="A15" s="39" t="s">
        <v>1460</v>
      </c>
      <c r="B15" s="75" t="s">
        <v>1461</v>
      </c>
      <c r="C15" s="32">
        <v>5</v>
      </c>
      <c r="D15" s="40">
        <v>0</v>
      </c>
      <c r="E15" s="23">
        <v>0</v>
      </c>
      <c r="F15" s="38">
        <v>0</v>
      </c>
    </row>
    <row r="16" spans="1:6" s="31" customFormat="1" ht="27.75" customHeight="1">
      <c r="A16" s="39" t="s">
        <v>1462</v>
      </c>
      <c r="B16" s="75" t="s">
        <v>1463</v>
      </c>
      <c r="C16" s="32">
        <v>6</v>
      </c>
      <c r="D16" s="40">
        <v>0</v>
      </c>
      <c r="E16" s="23">
        <v>0</v>
      </c>
      <c r="F16" s="38">
        <v>0</v>
      </c>
    </row>
    <row r="17" spans="1:6" s="31" customFormat="1" ht="30" customHeight="1">
      <c r="A17" s="39" t="s">
        <v>1464</v>
      </c>
      <c r="B17" s="75" t="s">
        <v>1465</v>
      </c>
      <c r="C17" s="32">
        <v>7</v>
      </c>
      <c r="D17" s="40">
        <v>0</v>
      </c>
      <c r="E17" s="23">
        <v>0</v>
      </c>
      <c r="F17" s="38">
        <v>0</v>
      </c>
    </row>
    <row r="18" spans="1:6" s="31" customFormat="1" ht="27" customHeight="1">
      <c r="A18" s="39" t="s">
        <v>840</v>
      </c>
      <c r="B18" s="75" t="s">
        <v>841</v>
      </c>
      <c r="C18" s="32">
        <v>8</v>
      </c>
      <c r="D18" s="40">
        <v>0</v>
      </c>
      <c r="E18" s="23">
        <v>0</v>
      </c>
      <c r="F18" s="38">
        <v>0</v>
      </c>
    </row>
    <row r="19" spans="1:6" s="31" customFormat="1" ht="18.75">
      <c r="A19" s="39" t="s">
        <v>842</v>
      </c>
      <c r="B19" s="75" t="s">
        <v>843</v>
      </c>
      <c r="C19" s="32">
        <v>9</v>
      </c>
      <c r="D19" s="40">
        <v>0</v>
      </c>
      <c r="E19" s="23">
        <v>0</v>
      </c>
      <c r="F19" s="38">
        <v>0</v>
      </c>
    </row>
    <row r="20" spans="1:6" s="31" customFormat="1" ht="27.75" customHeight="1">
      <c r="A20" s="39" t="s">
        <v>844</v>
      </c>
      <c r="B20" s="75" t="s">
        <v>845</v>
      </c>
      <c r="C20" s="32">
        <v>10</v>
      </c>
      <c r="D20" s="40">
        <v>0</v>
      </c>
      <c r="E20" s="23">
        <v>0</v>
      </c>
      <c r="F20" s="38">
        <v>0</v>
      </c>
    </row>
    <row r="21" spans="1:6" s="31" customFormat="1" ht="27" customHeight="1">
      <c r="A21" s="39" t="s">
        <v>846</v>
      </c>
      <c r="B21" s="75" t="s">
        <v>847</v>
      </c>
      <c r="C21" s="32">
        <v>11</v>
      </c>
      <c r="D21" s="40">
        <v>0</v>
      </c>
      <c r="E21" s="23">
        <v>0</v>
      </c>
      <c r="F21" s="38">
        <v>0</v>
      </c>
    </row>
    <row r="22" spans="1:6" s="31" customFormat="1" ht="18.75">
      <c r="A22" s="39" t="s">
        <v>848</v>
      </c>
      <c r="B22" s="75" t="s">
        <v>849</v>
      </c>
      <c r="C22" s="32">
        <v>12</v>
      </c>
      <c r="D22" s="40">
        <v>0</v>
      </c>
      <c r="E22" s="23">
        <v>0</v>
      </c>
      <c r="F22" s="38">
        <v>0</v>
      </c>
    </row>
    <row r="23" spans="1:6" s="31" customFormat="1" ht="29.25" customHeight="1">
      <c r="A23" s="39" t="s">
        <v>850</v>
      </c>
      <c r="B23" s="75" t="s">
        <v>851</v>
      </c>
      <c r="C23" s="32">
        <v>13</v>
      </c>
      <c r="D23" s="40">
        <v>0</v>
      </c>
      <c r="E23" s="23">
        <v>0</v>
      </c>
      <c r="F23" s="38">
        <v>0</v>
      </c>
    </row>
    <row r="24" spans="1:6" s="31" customFormat="1" ht="28.5" customHeight="1">
      <c r="A24" s="39" t="s">
        <v>852</v>
      </c>
      <c r="B24" s="75" t="s">
        <v>853</v>
      </c>
      <c r="C24" s="32">
        <v>14</v>
      </c>
      <c r="D24" s="40">
        <v>0</v>
      </c>
      <c r="E24" s="23">
        <v>0</v>
      </c>
      <c r="F24" s="38">
        <v>0</v>
      </c>
    </row>
    <row r="25" spans="1:6" s="31" customFormat="1" ht="27.75" customHeight="1">
      <c r="A25" s="39" t="s">
        <v>854</v>
      </c>
      <c r="B25" s="75" t="s">
        <v>855</v>
      </c>
      <c r="C25" s="32">
        <v>15</v>
      </c>
      <c r="D25" s="40">
        <v>0</v>
      </c>
      <c r="E25" s="23">
        <v>0</v>
      </c>
      <c r="F25" s="38">
        <v>0</v>
      </c>
    </row>
    <row r="26" spans="1:6" s="31" customFormat="1" ht="28.5" customHeight="1">
      <c r="A26" s="39" t="s">
        <v>856</v>
      </c>
      <c r="B26" s="75" t="s">
        <v>857</v>
      </c>
      <c r="C26" s="32">
        <v>16</v>
      </c>
      <c r="D26" s="40">
        <v>0</v>
      </c>
      <c r="E26" s="23">
        <v>0</v>
      </c>
      <c r="F26" s="38">
        <v>0</v>
      </c>
    </row>
    <row r="27" spans="1:6" s="31" customFormat="1" ht="28.5">
      <c r="A27" s="39" t="s">
        <v>858</v>
      </c>
      <c r="B27" s="75" t="s">
        <v>859</v>
      </c>
      <c r="C27" s="32">
        <v>17</v>
      </c>
      <c r="D27" s="40">
        <v>0</v>
      </c>
      <c r="E27" s="23">
        <v>0</v>
      </c>
      <c r="F27" s="38">
        <v>0</v>
      </c>
    </row>
    <row r="28" spans="1:6" s="31" customFormat="1" ht="15.75" customHeight="1">
      <c r="A28" s="39" t="s">
        <v>860</v>
      </c>
      <c r="B28" s="75" t="s">
        <v>861</v>
      </c>
      <c r="C28" s="32">
        <v>18</v>
      </c>
      <c r="D28" s="40">
        <v>0</v>
      </c>
      <c r="E28" s="23">
        <v>0</v>
      </c>
      <c r="F28" s="38">
        <v>0</v>
      </c>
    </row>
    <row r="29" spans="1:6" s="31" customFormat="1" ht="16.5" customHeight="1">
      <c r="A29" s="39" t="s">
        <v>862</v>
      </c>
      <c r="B29" s="75" t="s">
        <v>863</v>
      </c>
      <c r="C29" s="32">
        <v>19</v>
      </c>
      <c r="D29" s="40">
        <v>0</v>
      </c>
      <c r="E29" s="23">
        <v>0</v>
      </c>
      <c r="F29" s="38">
        <v>0</v>
      </c>
    </row>
    <row r="30" spans="1:6" s="31" customFormat="1" ht="27" customHeight="1">
      <c r="A30" s="39" t="s">
        <v>864</v>
      </c>
      <c r="B30" s="75" t="s">
        <v>865</v>
      </c>
      <c r="C30" s="32">
        <v>20</v>
      </c>
      <c r="D30" s="40">
        <v>0</v>
      </c>
      <c r="E30" s="23">
        <v>0</v>
      </c>
      <c r="F30" s="38">
        <v>0</v>
      </c>
    </row>
    <row r="31" spans="1:6" s="31" customFormat="1" ht="42.75" customHeight="1">
      <c r="A31" s="39" t="s">
        <v>1499</v>
      </c>
      <c r="B31" s="75" t="s">
        <v>1500</v>
      </c>
      <c r="C31" s="32">
        <v>21</v>
      </c>
      <c r="D31" s="40">
        <v>0</v>
      </c>
      <c r="E31" s="23">
        <v>0</v>
      </c>
      <c r="F31" s="38">
        <v>0</v>
      </c>
    </row>
    <row r="32" spans="1:6" s="31" customFormat="1" ht="18.75">
      <c r="A32" s="39" t="s">
        <v>1501</v>
      </c>
      <c r="B32" s="75" t="s">
        <v>1502</v>
      </c>
      <c r="C32" s="32">
        <v>22</v>
      </c>
      <c r="D32" s="40">
        <v>0</v>
      </c>
      <c r="E32" s="23">
        <v>0</v>
      </c>
      <c r="F32" s="38">
        <v>0</v>
      </c>
    </row>
    <row r="33" spans="1:6" s="31" customFormat="1" ht="28.5" customHeight="1">
      <c r="A33" s="39" t="s">
        <v>1503</v>
      </c>
      <c r="B33" s="75" t="s">
        <v>1504</v>
      </c>
      <c r="C33" s="32">
        <v>23</v>
      </c>
      <c r="D33" s="40">
        <v>0</v>
      </c>
      <c r="E33" s="23">
        <v>0</v>
      </c>
      <c r="F33" s="38">
        <v>0</v>
      </c>
    </row>
    <row r="34" spans="1:6" s="31" customFormat="1" ht="43.5" customHeight="1">
      <c r="A34" s="39" t="s">
        <v>1505</v>
      </c>
      <c r="B34" s="75" t="s">
        <v>1506</v>
      </c>
      <c r="C34" s="32">
        <v>24</v>
      </c>
      <c r="D34" s="40">
        <v>0</v>
      </c>
      <c r="E34" s="23">
        <v>0</v>
      </c>
      <c r="F34" s="38">
        <v>0</v>
      </c>
    </row>
    <row r="35" spans="1:6" s="31" customFormat="1" ht="18.75">
      <c r="A35" s="39" t="s">
        <v>1507</v>
      </c>
      <c r="B35" s="75" t="s">
        <v>1508</v>
      </c>
      <c r="C35" s="32">
        <v>25</v>
      </c>
      <c r="D35" s="40">
        <v>0</v>
      </c>
      <c r="E35" s="23">
        <v>0</v>
      </c>
      <c r="F35" s="38">
        <v>0</v>
      </c>
    </row>
    <row r="36" spans="1:6" s="31" customFormat="1" ht="30" customHeight="1">
      <c r="A36" s="39" t="s">
        <v>1509</v>
      </c>
      <c r="B36" s="75" t="s">
        <v>1510</v>
      </c>
      <c r="C36" s="32">
        <v>26</v>
      </c>
      <c r="D36" s="40">
        <v>0</v>
      </c>
      <c r="E36" s="23">
        <v>0</v>
      </c>
      <c r="F36" s="38">
        <v>0</v>
      </c>
    </row>
    <row r="37" spans="1:6" s="31" customFormat="1" ht="42.75" customHeight="1">
      <c r="A37" s="39" t="s">
        <v>1511</v>
      </c>
      <c r="B37" s="75" t="s">
        <v>1512</v>
      </c>
      <c r="C37" s="32">
        <v>27</v>
      </c>
      <c r="D37" s="40">
        <v>0</v>
      </c>
      <c r="E37" s="23">
        <v>0</v>
      </c>
      <c r="F37" s="38">
        <v>0</v>
      </c>
    </row>
    <row r="38" spans="1:6" s="31" customFormat="1" ht="18.75" customHeight="1">
      <c r="A38" s="39" t="s">
        <v>1513</v>
      </c>
      <c r="B38" s="75" t="s">
        <v>1514</v>
      </c>
      <c r="C38" s="32">
        <v>28</v>
      </c>
      <c r="D38" s="40">
        <v>0</v>
      </c>
      <c r="E38" s="23">
        <v>0</v>
      </c>
      <c r="F38" s="38">
        <v>0</v>
      </c>
    </row>
    <row r="39" spans="1:6" s="31" customFormat="1" ht="29.25" customHeight="1">
      <c r="A39" s="39" t="s">
        <v>1515</v>
      </c>
      <c r="B39" s="75" t="s">
        <v>1516</v>
      </c>
      <c r="C39" s="32">
        <v>29</v>
      </c>
      <c r="D39" s="40">
        <v>0</v>
      </c>
      <c r="E39" s="23">
        <v>0</v>
      </c>
      <c r="F39" s="38">
        <v>0</v>
      </c>
    </row>
    <row r="40" spans="1:6" s="31" customFormat="1" ht="45" customHeight="1">
      <c r="A40" s="39" t="s">
        <v>1517</v>
      </c>
      <c r="B40" s="75" t="s">
        <v>1518</v>
      </c>
      <c r="C40" s="32">
        <v>30</v>
      </c>
      <c r="D40" s="40">
        <v>0</v>
      </c>
      <c r="E40" s="23">
        <v>0</v>
      </c>
      <c r="F40" s="38">
        <v>0</v>
      </c>
    </row>
    <row r="41" spans="1:6" s="31" customFormat="1" ht="31.5" customHeight="1">
      <c r="A41" s="39" t="s">
        <v>516</v>
      </c>
      <c r="B41" s="75" t="s">
        <v>517</v>
      </c>
      <c r="C41" s="32">
        <v>31</v>
      </c>
      <c r="D41" s="40">
        <v>0</v>
      </c>
      <c r="E41" s="23">
        <v>0</v>
      </c>
      <c r="F41" s="38">
        <v>0</v>
      </c>
    </row>
    <row r="42" spans="1:6" s="31" customFormat="1" ht="42.75" customHeight="1">
      <c r="A42" s="39" t="s">
        <v>518</v>
      </c>
      <c r="B42" s="75" t="s">
        <v>519</v>
      </c>
      <c r="C42" s="32">
        <v>32</v>
      </c>
      <c r="D42" s="40">
        <v>0</v>
      </c>
      <c r="E42" s="23">
        <v>0</v>
      </c>
      <c r="F42" s="38">
        <v>0</v>
      </c>
    </row>
    <row r="43" spans="1:6" s="31" customFormat="1" ht="29.25" customHeight="1">
      <c r="A43" s="39" t="s">
        <v>520</v>
      </c>
      <c r="B43" s="75" t="s">
        <v>521</v>
      </c>
      <c r="C43" s="32">
        <v>33</v>
      </c>
      <c r="D43" s="40">
        <v>0</v>
      </c>
      <c r="E43" s="23">
        <v>0</v>
      </c>
      <c r="F43" s="38">
        <v>0</v>
      </c>
    </row>
    <row r="44" spans="1:6" s="31" customFormat="1" ht="18.75">
      <c r="A44" s="39" t="s">
        <v>522</v>
      </c>
      <c r="B44" s="75" t="s">
        <v>523</v>
      </c>
      <c r="C44" s="32">
        <v>34</v>
      </c>
      <c r="D44" s="40">
        <v>0</v>
      </c>
      <c r="E44" s="23">
        <v>0</v>
      </c>
      <c r="F44" s="38">
        <v>0</v>
      </c>
    </row>
    <row r="45" spans="1:6" s="31" customFormat="1" ht="28.5">
      <c r="A45" s="39" t="s">
        <v>524</v>
      </c>
      <c r="B45" s="75" t="s">
        <v>525</v>
      </c>
      <c r="C45" s="32">
        <v>35</v>
      </c>
      <c r="D45" s="40">
        <v>0</v>
      </c>
      <c r="E45" s="23">
        <v>0</v>
      </c>
      <c r="F45" s="38">
        <v>0</v>
      </c>
    </row>
    <row r="46" spans="1:6" s="31" customFormat="1" ht="27" customHeight="1">
      <c r="A46" s="39" t="s">
        <v>526</v>
      </c>
      <c r="B46" s="75" t="s">
        <v>527</v>
      </c>
      <c r="C46" s="32">
        <v>36</v>
      </c>
      <c r="D46" s="40">
        <v>0</v>
      </c>
      <c r="E46" s="23">
        <v>0</v>
      </c>
      <c r="F46" s="38">
        <v>0</v>
      </c>
    </row>
    <row r="47" spans="1:6" s="31" customFormat="1" ht="28.5">
      <c r="A47" s="39" t="s">
        <v>528</v>
      </c>
      <c r="B47" s="75" t="s">
        <v>529</v>
      </c>
      <c r="C47" s="32">
        <v>37</v>
      </c>
      <c r="D47" s="40">
        <v>0</v>
      </c>
      <c r="E47" s="23">
        <v>0</v>
      </c>
      <c r="F47" s="38">
        <v>0</v>
      </c>
    </row>
    <row r="48" spans="1:6" s="31" customFormat="1" ht="18.75">
      <c r="A48" s="39" t="s">
        <v>530</v>
      </c>
      <c r="B48" s="75" t="s">
        <v>229</v>
      </c>
      <c r="C48" s="32">
        <v>38</v>
      </c>
      <c r="D48" s="40">
        <v>0</v>
      </c>
      <c r="E48" s="23">
        <v>0</v>
      </c>
      <c r="F48" s="38">
        <v>0</v>
      </c>
    </row>
    <row r="49" spans="1:6" s="31" customFormat="1" ht="30" customHeight="1">
      <c r="A49" s="39" t="s">
        <v>230</v>
      </c>
      <c r="B49" s="75" t="s">
        <v>231</v>
      </c>
      <c r="C49" s="32">
        <v>39</v>
      </c>
      <c r="D49" s="40">
        <v>0</v>
      </c>
      <c r="E49" s="23">
        <v>0</v>
      </c>
      <c r="F49" s="38">
        <v>0</v>
      </c>
    </row>
    <row r="50" spans="1:6" s="31" customFormat="1" ht="43.5" customHeight="1">
      <c r="A50" s="39" t="s">
        <v>232</v>
      </c>
      <c r="B50" s="75" t="s">
        <v>233</v>
      </c>
      <c r="C50" s="32">
        <v>40</v>
      </c>
      <c r="D50" s="40">
        <v>0</v>
      </c>
      <c r="E50" s="23">
        <v>0</v>
      </c>
      <c r="F50" s="38">
        <v>0</v>
      </c>
    </row>
    <row r="51" spans="1:6" s="31" customFormat="1" ht="42" customHeight="1">
      <c r="A51" s="39" t="s">
        <v>234</v>
      </c>
      <c r="B51" s="75" t="s">
        <v>235</v>
      </c>
      <c r="C51" s="32">
        <v>41</v>
      </c>
      <c r="D51" s="40">
        <v>0</v>
      </c>
      <c r="E51" s="23">
        <v>0</v>
      </c>
      <c r="F51" s="38">
        <v>0</v>
      </c>
    </row>
    <row r="52" spans="1:6" s="31" customFormat="1" ht="18.75">
      <c r="A52" s="39" t="s">
        <v>236</v>
      </c>
      <c r="B52" s="75" t="s">
        <v>237</v>
      </c>
      <c r="C52" s="32">
        <v>42</v>
      </c>
      <c r="D52" s="40">
        <v>0</v>
      </c>
      <c r="E52" s="23">
        <v>0</v>
      </c>
      <c r="F52" s="38">
        <v>0</v>
      </c>
    </row>
    <row r="53" spans="1:6" s="31" customFormat="1" ht="28.5" customHeight="1">
      <c r="A53" s="39" t="s">
        <v>238</v>
      </c>
      <c r="B53" s="75" t="s">
        <v>239</v>
      </c>
      <c r="C53" s="32">
        <v>43</v>
      </c>
      <c r="D53" s="40">
        <v>0</v>
      </c>
      <c r="E53" s="23">
        <v>0</v>
      </c>
      <c r="F53" s="38">
        <v>0</v>
      </c>
    </row>
    <row r="54" spans="1:6" s="31" customFormat="1" ht="26.25" customHeight="1">
      <c r="A54" s="39" t="s">
        <v>240</v>
      </c>
      <c r="B54" s="75" t="s">
        <v>241</v>
      </c>
      <c r="C54" s="32">
        <v>44</v>
      </c>
      <c r="D54" s="40">
        <v>0</v>
      </c>
      <c r="E54" s="23">
        <v>0</v>
      </c>
      <c r="F54" s="38">
        <v>0</v>
      </c>
    </row>
    <row r="55" spans="1:6" s="31" customFormat="1" ht="18.75">
      <c r="A55" s="35" t="s">
        <v>242</v>
      </c>
      <c r="B55" s="74" t="s">
        <v>243</v>
      </c>
      <c r="C55" s="41">
        <v>45</v>
      </c>
      <c r="D55" s="42">
        <v>0</v>
      </c>
      <c r="E55" s="23">
        <v>0</v>
      </c>
      <c r="F55" s="38">
        <v>0</v>
      </c>
    </row>
    <row r="56" spans="1:6" s="31" customFormat="1" ht="18.75">
      <c r="A56" s="39" t="s">
        <v>244</v>
      </c>
      <c r="B56" s="75" t="s">
        <v>245</v>
      </c>
      <c r="C56" s="32">
        <v>46</v>
      </c>
      <c r="D56" s="40">
        <v>0</v>
      </c>
      <c r="E56" s="23">
        <v>0</v>
      </c>
      <c r="F56" s="38">
        <v>0</v>
      </c>
    </row>
    <row r="57" spans="1:6" s="31" customFormat="1" ht="39.75" customHeight="1">
      <c r="A57" s="209" t="s">
        <v>531</v>
      </c>
      <c r="B57" s="209"/>
      <c r="C57" s="209"/>
      <c r="D57" s="209"/>
      <c r="E57" s="209"/>
      <c r="F57" s="209"/>
    </row>
    <row r="58" spans="1:5" s="31" customFormat="1" ht="14.25">
      <c r="A58" s="43"/>
      <c r="B58" s="202"/>
      <c r="C58" s="202"/>
      <c r="D58" s="202"/>
      <c r="E58" s="202"/>
    </row>
    <row r="59" spans="1:5" s="31" customFormat="1" ht="15.75">
      <c r="A59" s="44" t="s">
        <v>246</v>
      </c>
      <c r="B59" s="216" t="s">
        <v>435</v>
      </c>
      <c r="C59" s="216"/>
      <c r="D59" s="216"/>
      <c r="E59" s="216"/>
    </row>
    <row r="60" spans="1:5" s="31" customFormat="1" ht="14.25">
      <c r="A60" s="43"/>
      <c r="B60" s="202" t="s">
        <v>532</v>
      </c>
      <c r="C60" s="202"/>
      <c r="D60" s="202"/>
      <c r="E60" s="202"/>
    </row>
    <row r="61" spans="1:5" s="31" customFormat="1" ht="28.5">
      <c r="A61" s="45" t="s">
        <v>247</v>
      </c>
      <c r="B61" s="216" t="s">
        <v>436</v>
      </c>
      <c r="C61" s="216"/>
      <c r="D61" s="216"/>
      <c r="E61" s="216"/>
    </row>
    <row r="62" spans="1:5" s="31" customFormat="1" ht="14.25">
      <c r="A62" s="43"/>
      <c r="B62" s="205" t="s">
        <v>248</v>
      </c>
      <c r="C62" s="205"/>
      <c r="D62" s="205"/>
      <c r="E62" s="205"/>
    </row>
    <row r="63" spans="1:5" s="31" customFormat="1" ht="15.75">
      <c r="A63" s="43"/>
      <c r="B63" s="218" t="s">
        <v>437</v>
      </c>
      <c r="C63" s="218"/>
      <c r="D63" s="218"/>
      <c r="E63" s="46"/>
    </row>
    <row r="64" spans="1:5" s="31" customFormat="1" ht="14.25" customHeight="1">
      <c r="A64" s="43"/>
      <c r="B64" s="206" t="s">
        <v>532</v>
      </c>
      <c r="C64" s="206"/>
      <c r="D64" s="206"/>
      <c r="E64" s="206"/>
    </row>
    <row r="65" spans="1:5" s="31" customFormat="1" ht="15.75">
      <c r="A65" s="219" t="s">
        <v>439</v>
      </c>
      <c r="B65" s="203"/>
      <c r="C65" s="203"/>
      <c r="D65" s="217" t="s">
        <v>438</v>
      </c>
      <c r="E65" s="217"/>
    </row>
    <row r="66" spans="1:5" s="31" customFormat="1" ht="14.25">
      <c r="A66" s="43" t="s">
        <v>249</v>
      </c>
      <c r="B66" s="204" t="s">
        <v>250</v>
      </c>
      <c r="C66" s="204"/>
      <c r="D66" s="204"/>
      <c r="E66" s="204"/>
    </row>
    <row r="67" spans="2:3" s="31" customFormat="1" ht="12.75">
      <c r="B67" s="47"/>
      <c r="C67" s="47"/>
    </row>
  </sheetData>
  <sheetProtection/>
  <mergeCells count="20">
    <mergeCell ref="B3:F3"/>
    <mergeCell ref="B4:F4"/>
    <mergeCell ref="B5:F5"/>
    <mergeCell ref="A7:F7"/>
    <mergeCell ref="E8:F8"/>
    <mergeCell ref="A57:F57"/>
    <mergeCell ref="B58:E58"/>
    <mergeCell ref="B59:E59"/>
    <mergeCell ref="A8:A9"/>
    <mergeCell ref="B8:B9"/>
    <mergeCell ref="C8:C9"/>
    <mergeCell ref="D8:D9"/>
    <mergeCell ref="B60:E60"/>
    <mergeCell ref="B65:C65"/>
    <mergeCell ref="D65:E65"/>
    <mergeCell ref="B66:E66"/>
    <mergeCell ref="B61:E61"/>
    <mergeCell ref="B62:E62"/>
    <mergeCell ref="B63:D63"/>
    <mergeCell ref="B64:E64"/>
  </mergeCells>
  <printOptions/>
  <pageMargins left="0.5905511811023623" right="0.5905511811023623" top="0.984251968503937" bottom="0.984251968503937" header="0" footer="0"/>
  <pageSetup fitToHeight="2"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1027"/>
  <sheetViews>
    <sheetView zoomScalePageLayoutView="0" workbookViewId="0" topLeftCell="A1004">
      <selection activeCell="D886" sqref="D886"/>
    </sheetView>
  </sheetViews>
  <sheetFormatPr defaultColWidth="9.140625" defaultRowHeight="12.75"/>
  <cols>
    <col min="1" max="1" width="9.140625" style="25" customWidth="1"/>
    <col min="2" max="2" width="11.57421875" style="25" customWidth="1"/>
    <col min="3" max="3" width="46.00390625" style="26" customWidth="1"/>
    <col min="4" max="4" width="43.7109375" style="26" customWidth="1"/>
    <col min="5" max="16384" width="9.140625" style="9" customWidth="1"/>
  </cols>
  <sheetData>
    <row r="1" spans="1:4" ht="13.5" thickBot="1">
      <c r="A1" s="109" t="s">
        <v>1033</v>
      </c>
      <c r="B1" s="109" t="s">
        <v>1034</v>
      </c>
      <c r="C1" s="110" t="s">
        <v>1035</v>
      </c>
      <c r="D1" s="110" t="s">
        <v>1036</v>
      </c>
    </row>
    <row r="2" spans="1:4" ht="25.5">
      <c r="A2" s="106">
        <f>IF((SUM('Раздел 1'!D17:D17)=SUM('Раздел 1'!D18:D63)),"","Неверно!")</f>
      </c>
      <c r="B2" s="107">
        <v>97891</v>
      </c>
      <c r="C2" s="108" t="s">
        <v>1206</v>
      </c>
      <c r="D2" s="108" t="s">
        <v>1084</v>
      </c>
    </row>
    <row r="3" spans="1:4" ht="25.5">
      <c r="A3" s="106">
        <f>IF((SUM('Раздел 1'!F17:F17)=SUM('Раздел 1'!F18:F63)),"","Неверно!")</f>
      </c>
      <c r="B3" s="107">
        <v>97892</v>
      </c>
      <c r="C3" s="108" t="s">
        <v>1207</v>
      </c>
      <c r="D3" s="108" t="s">
        <v>1083</v>
      </c>
    </row>
    <row r="4" spans="1:4" ht="38.25">
      <c r="A4" s="106">
        <f>IF((SUM('Раздел 1'!F102:F102)=SUM('Раздел 1'!F103:F136)+SUM('Раздел 1'!F634:F634)+SUM('Раздел 1'!F688:F689)),"","Неверно!")</f>
      </c>
      <c r="B4" s="107">
        <v>97893</v>
      </c>
      <c r="C4" s="108" t="s">
        <v>1208</v>
      </c>
      <c r="D4" s="108" t="s">
        <v>1082</v>
      </c>
    </row>
    <row r="5" spans="1:4" ht="38.25">
      <c r="A5" s="106">
        <f>IF((SUM('Раздел 1'!E17:E17)&lt;=SUM('Раздел 1'!E18:E63)),"","Неверно!")</f>
      </c>
      <c r="B5" s="107">
        <v>97894</v>
      </c>
      <c r="C5" s="108" t="s">
        <v>1209</v>
      </c>
      <c r="D5" s="108" t="s">
        <v>1081</v>
      </c>
    </row>
    <row r="6" spans="1:4" ht="25.5">
      <c r="A6" s="106">
        <f>IF((SUM('Раздел 1'!D84:D84)=SUM('Раздел 1'!D85:D101)+SUM('Раздел 1'!D674:D687)),"","Неверно!")</f>
      </c>
      <c r="B6" s="107">
        <v>97895</v>
      </c>
      <c r="C6" s="108" t="s">
        <v>1210</v>
      </c>
      <c r="D6" s="108" t="s">
        <v>1080</v>
      </c>
    </row>
    <row r="7" spans="1:4" ht="38.25">
      <c r="A7" s="106">
        <f>IF((SUM('Раздел 1'!D102:D102)=SUM('Раздел 1'!D103:D136)+SUM('Раздел 1'!D634:D634)+SUM('Раздел 1'!D688:D689)),"","Неверно!")</f>
      </c>
      <c r="B7" s="107">
        <v>97896</v>
      </c>
      <c r="C7" s="108" t="s">
        <v>1211</v>
      </c>
      <c r="D7" s="108" t="s">
        <v>1079</v>
      </c>
    </row>
    <row r="8" spans="1:4" ht="25.5">
      <c r="A8" s="106">
        <f>IF((SUM('Раздел 1'!F64:F64)=SUM('Раздел 1'!F65:F83)),"","Неверно!")</f>
      </c>
      <c r="B8" s="107">
        <v>97897</v>
      </c>
      <c r="C8" s="108" t="s">
        <v>1212</v>
      </c>
      <c r="D8" s="108" t="s">
        <v>1078</v>
      </c>
    </row>
    <row r="9" spans="1:4" ht="25.5">
      <c r="A9" s="106">
        <f>IF((SUM('Раздел 1'!F84:F84)=SUM('Раздел 1'!F85:F101)+SUM('Раздел 1'!F674:F687)),"","Неверно!")</f>
      </c>
      <c r="B9" s="107">
        <v>97898</v>
      </c>
      <c r="C9" s="108" t="s">
        <v>1213</v>
      </c>
      <c r="D9" s="108" t="s">
        <v>1077</v>
      </c>
    </row>
    <row r="10" spans="1:4" ht="25.5">
      <c r="A10" s="106">
        <f>IF((SUM('Раздел 1'!F137:F137)=SUM('Раздел 1'!F138:F153)+SUM('Раздел 1'!F690:F690)),"","Неверно!")</f>
      </c>
      <c r="B10" s="107">
        <v>97899</v>
      </c>
      <c r="C10" s="108" t="s">
        <v>1214</v>
      </c>
      <c r="D10" s="108" t="s">
        <v>1076</v>
      </c>
    </row>
    <row r="11" spans="1:4" ht="25.5">
      <c r="A11" s="106">
        <f>IF((SUM('Раздел 1'!F154:F154)=SUM('Раздел 1'!F155:F189)+SUM('Раздел 1'!F691:F692)),"","Неверно!")</f>
      </c>
      <c r="B11" s="107">
        <v>97900</v>
      </c>
      <c r="C11" s="108" t="s">
        <v>1215</v>
      </c>
      <c r="D11" s="108" t="s">
        <v>1075</v>
      </c>
    </row>
    <row r="12" spans="1:4" ht="38.25">
      <c r="A12" s="106">
        <f>IF((SUM('Раздел 1'!F190:F190)=SUM('Раздел 1'!F191:F273)+SUM('Раздел 1'!F635:F640)+SUM('Раздел 1'!F693:F700)),"","Неверно!")</f>
      </c>
      <c r="B12" s="107">
        <v>97901</v>
      </c>
      <c r="C12" s="108" t="s">
        <v>1216</v>
      </c>
      <c r="D12" s="108" t="s">
        <v>1074</v>
      </c>
    </row>
    <row r="13" spans="1:4" ht="38.25">
      <c r="A13" s="106">
        <f>IF((SUM('Раздел 1'!E618:E618)&lt;=SUM('Раздел 1'!E619:E632)),"","Неверно!")</f>
      </c>
      <c r="B13" s="107">
        <v>97902</v>
      </c>
      <c r="C13" s="108" t="s">
        <v>1217</v>
      </c>
      <c r="D13" s="108" t="s">
        <v>1046</v>
      </c>
    </row>
    <row r="14" spans="1:4" ht="38.25">
      <c r="A14" s="106">
        <f>IF((SUM('Раздел 1'!E586:E586)&lt;=SUM('Раздел 1'!E587:E617)),"","Неверно!")</f>
      </c>
      <c r="B14" s="107">
        <v>97903</v>
      </c>
      <c r="C14" s="108" t="s">
        <v>1218</v>
      </c>
      <c r="D14" s="108" t="s">
        <v>1047</v>
      </c>
    </row>
    <row r="15" spans="1:4" ht="38.25">
      <c r="A15" s="106">
        <f>IF((SUM('Раздел 1'!E536:E536)&lt;=SUM('Раздел 1'!E537:E585)+SUM('Раздел 1'!E673:E673)+SUM('Раздел 1'!E729:E729)),"","Неверно!")</f>
      </c>
      <c r="B15" s="107">
        <v>97904</v>
      </c>
      <c r="C15" s="108" t="s">
        <v>1219</v>
      </c>
      <c r="D15" s="108" t="s">
        <v>1048</v>
      </c>
    </row>
    <row r="16" spans="1:4" ht="38.25">
      <c r="A16" s="106">
        <f>IF((SUM('Раздел 1'!E507:E507)&lt;=SUM('Раздел 1'!E508:E535)+SUM('Раздел 1'!E652:E672)),"","Неверно!")</f>
      </c>
      <c r="B16" s="107">
        <v>97905</v>
      </c>
      <c r="C16" s="108" t="s">
        <v>1220</v>
      </c>
      <c r="D16" s="108" t="s">
        <v>1049</v>
      </c>
    </row>
    <row r="17" spans="1:4" ht="38.25">
      <c r="A17" s="106">
        <f>IF((SUM('Раздел 1'!E486:E486)&lt;=SUM('Раздел 1'!E487:E506)),"","Неверно!")</f>
      </c>
      <c r="B17" s="107">
        <v>97906</v>
      </c>
      <c r="C17" s="108" t="s">
        <v>1221</v>
      </c>
      <c r="D17" s="108" t="s">
        <v>1050</v>
      </c>
    </row>
    <row r="18" spans="1:4" ht="38.25">
      <c r="A18" s="106">
        <f>IF((SUM('Раздел 1'!E479:E479)&lt;=SUM('Раздел 1'!E480:E485)+SUM('Раздел 1'!E720:E728)),"","Неверно!")</f>
      </c>
      <c r="B18" s="107">
        <v>97907</v>
      </c>
      <c r="C18" s="108" t="s">
        <v>1222</v>
      </c>
      <c r="D18" s="108" t="s">
        <v>1051</v>
      </c>
    </row>
    <row r="19" spans="1:4" ht="38.25">
      <c r="A19" s="106">
        <f>IF((SUM('Раздел 1'!E454:E454)&lt;=SUM('Раздел 1'!E455:E478)+SUM('Раздел 1'!E649:E651)+SUM('Раздел 1'!E718:E719)),"","Неверно!")</f>
      </c>
      <c r="B19" s="107">
        <v>97908</v>
      </c>
      <c r="C19" s="108" t="s">
        <v>1223</v>
      </c>
      <c r="D19" s="108" t="s">
        <v>1052</v>
      </c>
    </row>
    <row r="20" spans="1:4" ht="38.25">
      <c r="A20" s="106">
        <f>IF((SUM('Раздел 1'!E417:E417)&lt;=SUM('Раздел 1'!E418:E453)+SUM('Раздел 1'!E647:E648)),"","Неверно!")</f>
      </c>
      <c r="B20" s="107">
        <v>97909</v>
      </c>
      <c r="C20" s="108" t="s">
        <v>1224</v>
      </c>
      <c r="D20" s="108" t="s">
        <v>1053</v>
      </c>
    </row>
    <row r="21" spans="1:4" ht="38.25">
      <c r="A21" s="106">
        <f>IF((SUM('Раздел 1'!E365:E365)&lt;=SUM('Раздел 1'!E366:E416)+SUM('Раздел 1'!E646:E646)+SUM('Раздел 1'!E707:E717)),"","Неверно!")</f>
      </c>
      <c r="B21" s="107">
        <v>97910</v>
      </c>
      <c r="C21" s="108" t="s">
        <v>1225</v>
      </c>
      <c r="D21" s="108" t="s">
        <v>1054</v>
      </c>
    </row>
    <row r="22" spans="1:4" ht="38.25">
      <c r="A22" s="106">
        <f>IF((SUM('Раздел 1'!E287:E287)&lt;=SUM('Раздел 1'!E288:E364)+SUM('Раздел 1'!E645:E645)+SUM('Раздел 1'!E701:E706)),"","Неверно!")</f>
      </c>
      <c r="B22" s="107">
        <v>97911</v>
      </c>
      <c r="C22" s="108" t="s">
        <v>1226</v>
      </c>
      <c r="D22" s="108" t="s">
        <v>1055</v>
      </c>
    </row>
    <row r="23" spans="1:4" ht="38.25">
      <c r="A23" s="106">
        <f>IF((SUM('Раздел 1'!E276:E276)&lt;=SUM('Раздел 1'!E277:E286)+SUM('Раздел 1'!E641:E644)),"","Неверно!")</f>
      </c>
      <c r="B23" s="107">
        <v>97912</v>
      </c>
      <c r="C23" s="108" t="s">
        <v>1227</v>
      </c>
      <c r="D23" s="108" t="s">
        <v>1056</v>
      </c>
    </row>
    <row r="24" spans="1:4" ht="38.25">
      <c r="A24" s="106">
        <f>IF((SUM('Раздел 1'!E190:E190)&lt;=SUM('Раздел 1'!E191:E273)+SUM('Раздел 1'!E635:E640)+SUM('Раздел 1'!E693:E700)),"","Неверно!")</f>
      </c>
      <c r="B24" s="107">
        <v>97913</v>
      </c>
      <c r="C24" s="108" t="s">
        <v>1228</v>
      </c>
      <c r="D24" s="108" t="s">
        <v>1057</v>
      </c>
    </row>
    <row r="25" spans="1:4" ht="38.25">
      <c r="A25" s="106">
        <f>IF((SUM('Раздел 1'!E154:E154)&lt;=SUM('Раздел 1'!E155:E189)+SUM('Раздел 1'!E691:E692)),"","Неверно!")</f>
      </c>
      <c r="B25" s="107">
        <v>97914</v>
      </c>
      <c r="C25" s="108" t="s">
        <v>1229</v>
      </c>
      <c r="D25" s="108" t="s">
        <v>1058</v>
      </c>
    </row>
    <row r="26" spans="1:4" ht="38.25">
      <c r="A26" s="106">
        <f>IF((SUM('Раздел 1'!E137:E137)&lt;=SUM('Раздел 1'!E138:E153)+SUM('Раздел 1'!E690:E690)),"","Неверно!")</f>
      </c>
      <c r="B26" s="107">
        <v>97915</v>
      </c>
      <c r="C26" s="108" t="s">
        <v>1230</v>
      </c>
      <c r="D26" s="108" t="s">
        <v>1059</v>
      </c>
    </row>
    <row r="27" spans="1:4" ht="38.25">
      <c r="A27" s="106">
        <f>IF((SUM('Раздел 1'!E102:E102)&lt;=SUM('Раздел 1'!E103:E136)+SUM('Раздел 1'!E634:E634)+SUM('Раздел 1'!E688:E689)),"","Неверно!")</f>
      </c>
      <c r="B27" s="107">
        <v>97916</v>
      </c>
      <c r="C27" s="108" t="s">
        <v>1231</v>
      </c>
      <c r="D27" s="108" t="s">
        <v>1060</v>
      </c>
    </row>
    <row r="28" spans="1:4" ht="38.25">
      <c r="A28" s="106">
        <f>IF((SUM('Раздел 1'!E84:E84)&lt;=SUM('Раздел 1'!E85:E101)+SUM('Раздел 1'!E674:E687)),"","Неверно!")</f>
      </c>
      <c r="B28" s="107">
        <v>97917</v>
      </c>
      <c r="C28" s="108" t="s">
        <v>1232</v>
      </c>
      <c r="D28" s="108" t="s">
        <v>1061</v>
      </c>
    </row>
    <row r="29" spans="1:4" ht="38.25">
      <c r="A29" s="106">
        <f>IF((SUM('Раздел 1'!E64:E64)&lt;=SUM('Раздел 1'!E65:E83)),"","Неверно!")</f>
      </c>
      <c r="B29" s="107">
        <v>97918</v>
      </c>
      <c r="C29" s="108" t="s">
        <v>1233</v>
      </c>
      <c r="D29" s="108" t="s">
        <v>1062</v>
      </c>
    </row>
    <row r="30" spans="1:4" ht="25.5">
      <c r="A30" s="106">
        <f>IF((SUM('Раздел 1'!F618:F618)=SUM('Раздел 1'!F619:F632)),"","Неверно!")</f>
      </c>
      <c r="B30" s="107">
        <v>97919</v>
      </c>
      <c r="C30" s="108" t="s">
        <v>1234</v>
      </c>
      <c r="D30" s="108" t="s">
        <v>1063</v>
      </c>
    </row>
    <row r="31" spans="1:4" ht="25.5">
      <c r="A31" s="106">
        <f>IF((SUM('Раздел 1'!F586:F586)=SUM('Раздел 1'!F587:F617)),"","Неверно!")</f>
      </c>
      <c r="B31" s="107">
        <v>97920</v>
      </c>
      <c r="C31" s="108" t="s">
        <v>1235</v>
      </c>
      <c r="D31" s="108" t="s">
        <v>1064</v>
      </c>
    </row>
    <row r="32" spans="1:4" ht="38.25">
      <c r="A32" s="106">
        <f>IF((SUM('Раздел 1'!F536:F536)=SUM('Раздел 1'!F537:F585)+SUM('Раздел 1'!F673:F673)+SUM('Раздел 1'!F729:F729)),"","Неверно!")</f>
      </c>
      <c r="B32" s="107">
        <v>97921</v>
      </c>
      <c r="C32" s="108" t="s">
        <v>1236</v>
      </c>
      <c r="D32" s="108" t="s">
        <v>1065</v>
      </c>
    </row>
    <row r="33" spans="1:4" ht="25.5">
      <c r="A33" s="106">
        <f>IF((SUM('Раздел 1'!F507:F507)=SUM('Раздел 1'!F508:F535)+SUM('Раздел 1'!F652:F672)),"","Неверно!")</f>
      </c>
      <c r="B33" s="107">
        <v>97922</v>
      </c>
      <c r="C33" s="108" t="s">
        <v>1237</v>
      </c>
      <c r="D33" s="108" t="s">
        <v>1066</v>
      </c>
    </row>
    <row r="34" spans="1:4" ht="25.5">
      <c r="A34" s="106">
        <f>IF((SUM('Раздел 1'!F486:F486)=SUM('Раздел 1'!F487:F506)),"","Неверно!")</f>
      </c>
      <c r="B34" s="107">
        <v>97923</v>
      </c>
      <c r="C34" s="108" t="s">
        <v>1238</v>
      </c>
      <c r="D34" s="108" t="s">
        <v>1067</v>
      </c>
    </row>
    <row r="35" spans="1:4" ht="25.5">
      <c r="A35" s="106">
        <f>IF((SUM('Раздел 1'!F479:F479)=SUM('Раздел 1'!F480:F485)+SUM('Раздел 1'!F720:F728)),"","Неверно!")</f>
      </c>
      <c r="B35" s="107">
        <v>97924</v>
      </c>
      <c r="C35" s="108" t="s">
        <v>1239</v>
      </c>
      <c r="D35" s="108" t="s">
        <v>1068</v>
      </c>
    </row>
    <row r="36" spans="1:4" ht="38.25">
      <c r="A36" s="106">
        <f>IF((SUM('Раздел 1'!F454:F454)=SUM('Раздел 1'!F455:F478)+SUM('Раздел 1'!F649:F651)+SUM('Раздел 1'!F718:F719)),"","Неверно!")</f>
      </c>
      <c r="B36" s="107">
        <v>97925</v>
      </c>
      <c r="C36" s="108" t="s">
        <v>1240</v>
      </c>
      <c r="D36" s="108" t="s">
        <v>1069</v>
      </c>
    </row>
    <row r="37" spans="1:4" ht="25.5">
      <c r="A37" s="106">
        <f>IF((SUM('Раздел 1'!F417:F417)=SUM('Раздел 1'!F418:F453)+SUM('Раздел 1'!F647:F648)),"","Неверно!")</f>
      </c>
      <c r="B37" s="107">
        <v>97926</v>
      </c>
      <c r="C37" s="108" t="s">
        <v>1241</v>
      </c>
      <c r="D37" s="108" t="s">
        <v>1070</v>
      </c>
    </row>
    <row r="38" spans="1:4" ht="38.25">
      <c r="A38" s="106">
        <f>IF((SUM('Раздел 1'!F365:F365)=SUM('Раздел 1'!F366:F416)+SUM('Раздел 1'!F646:F646)+SUM('Раздел 1'!F707:F717)),"","Неверно!")</f>
      </c>
      <c r="B38" s="107">
        <v>97927</v>
      </c>
      <c r="C38" s="108" t="s">
        <v>1242</v>
      </c>
      <c r="D38" s="108" t="s">
        <v>1071</v>
      </c>
    </row>
    <row r="39" spans="1:4" ht="38.25">
      <c r="A39" s="106">
        <f>IF((SUM('Раздел 1'!F287:F287)=SUM('Раздел 1'!F288:F364)+SUM('Раздел 1'!F645:F645)+SUM('Раздел 1'!F701:F706)),"","Неверно!")</f>
      </c>
      <c r="B39" s="107">
        <v>97928</v>
      </c>
      <c r="C39" s="108" t="s">
        <v>1243</v>
      </c>
      <c r="D39" s="108" t="s">
        <v>1072</v>
      </c>
    </row>
    <row r="40" spans="1:4" ht="25.5">
      <c r="A40" s="106">
        <f>IF((SUM('Раздел 1'!F276:F276)=SUM('Раздел 1'!F277:F286)+SUM('Раздел 1'!F641:F644)),"","Неверно!")</f>
      </c>
      <c r="B40" s="107">
        <v>97929</v>
      </c>
      <c r="C40" s="108" t="s">
        <v>1244</v>
      </c>
      <c r="D40" s="108" t="s">
        <v>1073</v>
      </c>
    </row>
    <row r="41" spans="1:4" ht="25.5">
      <c r="A41" s="106">
        <f>IF((SUM('Раздел 1'!D11:D11)=SUM('Раздел 1'!D12:D16)+SUM('Раздел 2'!D11:D11)+SUM('Раздел 1'!D735:D735)),"","Неверно!")</f>
      </c>
      <c r="B41" s="107">
        <v>97930</v>
      </c>
      <c r="C41" s="108" t="s">
        <v>1245</v>
      </c>
      <c r="D41" s="108" t="s">
        <v>1085</v>
      </c>
    </row>
    <row r="42" spans="1:4" ht="38.25">
      <c r="A42" s="106">
        <f>IF((SUM('Раздел 1'!D12:D12)=SUM('Раздел 1'!D17:D17)+SUM('Раздел 1'!D64:D64)+SUM('Раздел 1'!D84:D84)+SUM('Раздел 1'!D102:D102)+SUM('Раздел 1'!D137:D137)),"","Неверно!")</f>
      </c>
      <c r="B42" s="107">
        <v>97931</v>
      </c>
      <c r="C42" s="108" t="s">
        <v>1246</v>
      </c>
      <c r="D42" s="108" t="s">
        <v>1086</v>
      </c>
    </row>
    <row r="43" spans="1:4" ht="38.25">
      <c r="A43" s="106">
        <f>IF((SUM('Раздел 1'!D13:D13)=SUM('Раздел 1'!D154:D154)+SUM('Раздел 1'!D190:D190)+SUM('Раздел 1'!D276:D276)),"","Неверно!")</f>
      </c>
      <c r="B43" s="107">
        <v>97932</v>
      </c>
      <c r="C43" s="108" t="s">
        <v>1247</v>
      </c>
      <c r="D43" s="108" t="s">
        <v>1087</v>
      </c>
    </row>
    <row r="44" spans="1:4" ht="51">
      <c r="A44" s="106">
        <f>IF((SUM('Раздел 1'!D14:D14)=SUM('Раздел 1'!D287:D287)+SUM('Раздел 1'!D365:D365)+SUM('Раздел 1'!D417:D417)+SUM('Раздел 1'!D454:D454)+SUM('Раздел 1'!D479:D479)),"","Неверно!")</f>
      </c>
      <c r="B44" s="107">
        <v>97933</v>
      </c>
      <c r="C44" s="108" t="s">
        <v>1248</v>
      </c>
      <c r="D44" s="108" t="s">
        <v>1088</v>
      </c>
    </row>
    <row r="45" spans="1:4" ht="38.25">
      <c r="A45" s="106">
        <f>IF((SUM('Раздел 1'!D15:D15)=SUM('Раздел 1'!D486:D486)+SUM('Раздел 1'!D507:D507)+SUM('Раздел 1'!D536:D536)+SUM('Раздел 1'!D586:D586)),"","Неверно!")</f>
      </c>
      <c r="B45" s="107">
        <v>97934</v>
      </c>
      <c r="C45" s="108" t="s">
        <v>1249</v>
      </c>
      <c r="D45" s="108" t="s">
        <v>1089</v>
      </c>
    </row>
    <row r="46" spans="1:4" ht="12.75">
      <c r="A46" s="106">
        <f>IF((SUM('Раздел 1'!D16:D16)=SUM('Раздел 1'!D618:D618)),"","Неверно!")</f>
      </c>
      <c r="B46" s="107">
        <v>97935</v>
      </c>
      <c r="C46" s="108" t="s">
        <v>1250</v>
      </c>
      <c r="D46" s="108" t="s">
        <v>1090</v>
      </c>
    </row>
    <row r="47" spans="1:4" ht="25.5">
      <c r="A47" s="106">
        <f>IF((SUM('Раздел 1'!D137:D137)=SUM('Раздел 1'!D138:D153)+SUM('Раздел 1'!D690:D690)),"","Неверно!")</f>
      </c>
      <c r="B47" s="107">
        <v>97936</v>
      </c>
      <c r="C47" s="108" t="s">
        <v>1251</v>
      </c>
      <c r="D47" s="108" t="s">
        <v>1091</v>
      </c>
    </row>
    <row r="48" spans="1:4" ht="25.5">
      <c r="A48" s="106">
        <f>IF((SUM('Раздел 1'!D154:D154)=SUM('Раздел 1'!D155:D189)+SUM('Раздел 1'!D691:D692)),"","Неверно!")</f>
      </c>
      <c r="B48" s="107">
        <v>97937</v>
      </c>
      <c r="C48" s="108" t="s">
        <v>1252</v>
      </c>
      <c r="D48" s="108" t="s">
        <v>1092</v>
      </c>
    </row>
    <row r="49" spans="1:4" ht="25.5">
      <c r="A49" s="106">
        <f>IF((SUM('Раздел 1'!F11:F11)&gt;=SUM('Раздел 1'!E11:E11)),"","Неверно!")</f>
      </c>
      <c r="B49" s="107">
        <v>97938</v>
      </c>
      <c r="C49" s="108" t="s">
        <v>1253</v>
      </c>
      <c r="D49" s="108" t="s">
        <v>1093</v>
      </c>
    </row>
    <row r="50" spans="1:4" ht="25.5">
      <c r="A50" s="106">
        <f>IF((SUM('Раздел 1'!F12:F12)&gt;=SUM('Раздел 1'!E12:E12)),"","Неверно!")</f>
      </c>
      <c r="B50" s="107">
        <v>97938</v>
      </c>
      <c r="C50" s="108" t="s">
        <v>1254</v>
      </c>
      <c r="D50" s="108" t="s">
        <v>1093</v>
      </c>
    </row>
    <row r="51" spans="1:4" ht="25.5">
      <c r="A51" s="106">
        <f>IF((SUM('Раздел 1'!F13:F13)&gt;=SUM('Раздел 1'!E13:E13)),"","Неверно!")</f>
      </c>
      <c r="B51" s="107">
        <v>97938</v>
      </c>
      <c r="C51" s="108" t="s">
        <v>1255</v>
      </c>
      <c r="D51" s="108" t="s">
        <v>1093</v>
      </c>
    </row>
    <row r="52" spans="1:4" ht="25.5">
      <c r="A52" s="106">
        <f>IF((SUM('Раздел 1'!F14:F14)&gt;=SUM('Раздел 1'!E14:E14)),"","Неверно!")</f>
      </c>
      <c r="B52" s="107">
        <v>97938</v>
      </c>
      <c r="C52" s="108" t="s">
        <v>1256</v>
      </c>
      <c r="D52" s="108" t="s">
        <v>1093</v>
      </c>
    </row>
    <row r="53" spans="1:4" ht="25.5">
      <c r="A53" s="106">
        <f>IF((SUM('Раздел 1'!F15:F15)&gt;=SUM('Раздел 1'!E15:E15)),"","Неверно!")</f>
      </c>
      <c r="B53" s="107">
        <v>97938</v>
      </c>
      <c r="C53" s="108" t="s">
        <v>1257</v>
      </c>
      <c r="D53" s="108" t="s">
        <v>1093</v>
      </c>
    </row>
    <row r="54" spans="1:4" ht="25.5">
      <c r="A54" s="106">
        <f>IF((SUM('Раздел 1'!F16:F16)&gt;=SUM('Раздел 1'!E16:E16)),"","Неверно!")</f>
      </c>
      <c r="B54" s="107">
        <v>97938</v>
      </c>
      <c r="C54" s="108" t="s">
        <v>1258</v>
      </c>
      <c r="D54" s="108" t="s">
        <v>1093</v>
      </c>
    </row>
    <row r="55" spans="1:4" ht="25.5">
      <c r="A55" s="106">
        <f>IF((SUM('Раздел 1'!F17:F17)&gt;=SUM('Раздел 1'!E17:E17)),"","Неверно!")</f>
      </c>
      <c r="B55" s="107">
        <v>97938</v>
      </c>
      <c r="C55" s="108" t="s">
        <v>1259</v>
      </c>
      <c r="D55" s="108" t="s">
        <v>1093</v>
      </c>
    </row>
    <row r="56" spans="1:4" ht="25.5">
      <c r="A56" s="106">
        <f>IF((SUM('Раздел 1'!F18:F18)&gt;=SUM('Раздел 1'!E18:E18)),"","Неверно!")</f>
      </c>
      <c r="B56" s="107">
        <v>97938</v>
      </c>
      <c r="C56" s="108" t="s">
        <v>1260</v>
      </c>
      <c r="D56" s="108" t="s">
        <v>1093</v>
      </c>
    </row>
    <row r="57" spans="1:4" ht="25.5">
      <c r="A57" s="106">
        <f>IF((SUM('Раздел 1'!F19:F19)&gt;=SUM('Раздел 1'!E19:E19)),"","Неверно!")</f>
      </c>
      <c r="B57" s="107">
        <v>97938</v>
      </c>
      <c r="C57" s="108" t="s">
        <v>1261</v>
      </c>
      <c r="D57" s="108" t="s">
        <v>1093</v>
      </c>
    </row>
    <row r="58" spans="1:4" ht="25.5">
      <c r="A58" s="106">
        <f>IF((SUM('Раздел 1'!F20:F20)&gt;=SUM('Раздел 1'!E20:E20)),"","Неверно!")</f>
      </c>
      <c r="B58" s="107">
        <v>97938</v>
      </c>
      <c r="C58" s="108" t="s">
        <v>1262</v>
      </c>
      <c r="D58" s="108" t="s">
        <v>1093</v>
      </c>
    </row>
    <row r="59" spans="1:4" ht="25.5">
      <c r="A59" s="106">
        <f>IF((SUM('Раздел 1'!F21:F21)&gt;=SUM('Раздел 1'!E21:E21)),"","Неверно!")</f>
      </c>
      <c r="B59" s="107">
        <v>97938</v>
      </c>
      <c r="C59" s="108" t="s">
        <v>1263</v>
      </c>
      <c r="D59" s="108" t="s">
        <v>1093</v>
      </c>
    </row>
    <row r="60" spans="1:4" ht="25.5">
      <c r="A60" s="106">
        <f>IF((SUM('Раздел 1'!F22:F22)&gt;=SUM('Раздел 1'!E22:E22)),"","Неверно!")</f>
      </c>
      <c r="B60" s="107">
        <v>97938</v>
      </c>
      <c r="C60" s="108" t="s">
        <v>1264</v>
      </c>
      <c r="D60" s="108" t="s">
        <v>1093</v>
      </c>
    </row>
    <row r="61" spans="1:4" ht="25.5">
      <c r="A61" s="106">
        <f>IF((SUM('Раздел 1'!F23:F23)&gt;=SUM('Раздел 1'!E23:E23)),"","Неверно!")</f>
      </c>
      <c r="B61" s="107">
        <v>97938</v>
      </c>
      <c r="C61" s="108" t="s">
        <v>1265</v>
      </c>
      <c r="D61" s="108" t="s">
        <v>1093</v>
      </c>
    </row>
    <row r="62" spans="1:4" ht="25.5">
      <c r="A62" s="106">
        <f>IF((SUM('Раздел 1'!F24:F24)&gt;=SUM('Раздел 1'!E24:E24)),"","Неверно!")</f>
      </c>
      <c r="B62" s="107">
        <v>97938</v>
      </c>
      <c r="C62" s="108" t="s">
        <v>1266</v>
      </c>
      <c r="D62" s="108" t="s">
        <v>1093</v>
      </c>
    </row>
    <row r="63" spans="1:4" ht="25.5">
      <c r="A63" s="106">
        <f>IF((SUM('Раздел 1'!F25:F25)&gt;=SUM('Раздел 1'!E25:E25)),"","Неверно!")</f>
      </c>
      <c r="B63" s="107">
        <v>97938</v>
      </c>
      <c r="C63" s="108" t="s">
        <v>1267</v>
      </c>
      <c r="D63" s="108" t="s">
        <v>1093</v>
      </c>
    </row>
    <row r="64" spans="1:4" ht="25.5">
      <c r="A64" s="106">
        <f>IF((SUM('Раздел 1'!F26:F26)&gt;=SUM('Раздел 1'!E26:E26)),"","Неверно!")</f>
      </c>
      <c r="B64" s="107">
        <v>97938</v>
      </c>
      <c r="C64" s="108" t="s">
        <v>1268</v>
      </c>
      <c r="D64" s="108" t="s">
        <v>1093</v>
      </c>
    </row>
    <row r="65" spans="1:4" ht="25.5">
      <c r="A65" s="106">
        <f>IF((SUM('Раздел 1'!F27:F27)&gt;=SUM('Раздел 1'!E27:E27)),"","Неверно!")</f>
      </c>
      <c r="B65" s="107">
        <v>97938</v>
      </c>
      <c r="C65" s="108" t="s">
        <v>1269</v>
      </c>
      <c r="D65" s="108" t="s">
        <v>1093</v>
      </c>
    </row>
    <row r="66" spans="1:4" ht="25.5">
      <c r="A66" s="106">
        <f>IF((SUM('Раздел 1'!F28:F28)&gt;=SUM('Раздел 1'!E28:E28)),"","Неверно!")</f>
      </c>
      <c r="B66" s="107">
        <v>97938</v>
      </c>
      <c r="C66" s="108" t="s">
        <v>1270</v>
      </c>
      <c r="D66" s="108" t="s">
        <v>1093</v>
      </c>
    </row>
    <row r="67" spans="1:4" ht="25.5">
      <c r="A67" s="106">
        <f>IF((SUM('Раздел 1'!F29:F29)&gt;=SUM('Раздел 1'!E29:E29)),"","Неверно!")</f>
      </c>
      <c r="B67" s="107">
        <v>97938</v>
      </c>
      <c r="C67" s="108" t="s">
        <v>1271</v>
      </c>
      <c r="D67" s="108" t="s">
        <v>1093</v>
      </c>
    </row>
    <row r="68" spans="1:4" ht="25.5">
      <c r="A68" s="106">
        <f>IF((SUM('Раздел 1'!F30:F30)&gt;=SUM('Раздел 1'!E30:E30)),"","Неверно!")</f>
      </c>
      <c r="B68" s="107">
        <v>97938</v>
      </c>
      <c r="C68" s="108" t="s">
        <v>1272</v>
      </c>
      <c r="D68" s="108" t="s">
        <v>1093</v>
      </c>
    </row>
    <row r="69" spans="1:4" ht="25.5">
      <c r="A69" s="106">
        <f>IF((SUM('Раздел 1'!F31:F31)&gt;=SUM('Раздел 1'!E31:E31)),"","Неверно!")</f>
      </c>
      <c r="B69" s="107">
        <v>97938</v>
      </c>
      <c r="C69" s="108" t="s">
        <v>1273</v>
      </c>
      <c r="D69" s="108" t="s">
        <v>1093</v>
      </c>
    </row>
    <row r="70" spans="1:4" ht="25.5">
      <c r="A70" s="106">
        <f>IF((SUM('Раздел 1'!F32:F32)&gt;=SUM('Раздел 1'!E32:E32)),"","Неверно!")</f>
      </c>
      <c r="B70" s="107">
        <v>97938</v>
      </c>
      <c r="C70" s="108" t="s">
        <v>1274</v>
      </c>
      <c r="D70" s="108" t="s">
        <v>1093</v>
      </c>
    </row>
    <row r="71" spans="1:4" ht="25.5">
      <c r="A71" s="106">
        <f>IF((SUM('Раздел 1'!F33:F33)&gt;=SUM('Раздел 1'!E33:E33)),"","Неверно!")</f>
      </c>
      <c r="B71" s="107">
        <v>97938</v>
      </c>
      <c r="C71" s="108" t="s">
        <v>1275</v>
      </c>
      <c r="D71" s="108" t="s">
        <v>1093</v>
      </c>
    </row>
    <row r="72" spans="1:4" ht="25.5">
      <c r="A72" s="106">
        <f>IF((SUM('Раздел 1'!F34:F34)&gt;=SUM('Раздел 1'!E34:E34)),"","Неверно!")</f>
      </c>
      <c r="B72" s="107">
        <v>97938</v>
      </c>
      <c r="C72" s="108" t="s">
        <v>1276</v>
      </c>
      <c r="D72" s="108" t="s">
        <v>1093</v>
      </c>
    </row>
    <row r="73" spans="1:4" ht="25.5">
      <c r="A73" s="106">
        <f>IF((SUM('Раздел 1'!F35:F35)&gt;=SUM('Раздел 1'!E35:E35)),"","Неверно!")</f>
      </c>
      <c r="B73" s="107">
        <v>97938</v>
      </c>
      <c r="C73" s="108" t="s">
        <v>1277</v>
      </c>
      <c r="D73" s="108" t="s">
        <v>1093</v>
      </c>
    </row>
    <row r="74" spans="1:4" ht="25.5">
      <c r="A74" s="106">
        <f>IF((SUM('Раздел 1'!F36:F36)&gt;=SUM('Раздел 1'!E36:E36)),"","Неверно!")</f>
      </c>
      <c r="B74" s="107">
        <v>97938</v>
      </c>
      <c r="C74" s="108" t="s">
        <v>1278</v>
      </c>
      <c r="D74" s="108" t="s">
        <v>1093</v>
      </c>
    </row>
    <row r="75" spans="1:4" ht="25.5">
      <c r="A75" s="106">
        <f>IF((SUM('Раздел 1'!F37:F37)&gt;=SUM('Раздел 1'!E37:E37)),"","Неверно!")</f>
      </c>
      <c r="B75" s="107">
        <v>97938</v>
      </c>
      <c r="C75" s="108" t="s">
        <v>1279</v>
      </c>
      <c r="D75" s="108" t="s">
        <v>1093</v>
      </c>
    </row>
    <row r="76" spans="1:4" ht="25.5">
      <c r="A76" s="106">
        <f>IF((SUM('Раздел 1'!F38:F38)&gt;=SUM('Раздел 1'!E38:E38)),"","Неверно!")</f>
      </c>
      <c r="B76" s="107">
        <v>97938</v>
      </c>
      <c r="C76" s="108" t="s">
        <v>1280</v>
      </c>
      <c r="D76" s="108" t="s">
        <v>1093</v>
      </c>
    </row>
    <row r="77" spans="1:4" ht="25.5">
      <c r="A77" s="106">
        <f>IF((SUM('Раздел 1'!F39:F39)&gt;=SUM('Раздел 1'!E39:E39)),"","Неверно!")</f>
      </c>
      <c r="B77" s="107">
        <v>97938</v>
      </c>
      <c r="C77" s="108" t="s">
        <v>1281</v>
      </c>
      <c r="D77" s="108" t="s">
        <v>1093</v>
      </c>
    </row>
    <row r="78" spans="1:4" ht="25.5">
      <c r="A78" s="106">
        <f>IF((SUM('Раздел 1'!F40:F40)&gt;=SUM('Раздел 1'!E40:E40)),"","Неверно!")</f>
      </c>
      <c r="B78" s="107">
        <v>97938</v>
      </c>
      <c r="C78" s="108" t="s">
        <v>1282</v>
      </c>
      <c r="D78" s="108" t="s">
        <v>1093</v>
      </c>
    </row>
    <row r="79" spans="1:4" ht="25.5">
      <c r="A79" s="106">
        <f>IF((SUM('Раздел 1'!F41:F41)&gt;=SUM('Раздел 1'!E41:E41)),"","Неверно!")</f>
      </c>
      <c r="B79" s="107">
        <v>97938</v>
      </c>
      <c r="C79" s="108" t="s">
        <v>1283</v>
      </c>
      <c r="D79" s="108" t="s">
        <v>1093</v>
      </c>
    </row>
    <row r="80" spans="1:4" ht="25.5">
      <c r="A80" s="106">
        <f>IF((SUM('Раздел 1'!F42:F42)&gt;=SUM('Раздел 1'!E42:E42)),"","Неверно!")</f>
      </c>
      <c r="B80" s="107">
        <v>97938</v>
      </c>
      <c r="C80" s="108" t="s">
        <v>1284</v>
      </c>
      <c r="D80" s="108" t="s">
        <v>1093</v>
      </c>
    </row>
    <row r="81" spans="1:4" ht="25.5">
      <c r="A81" s="106">
        <f>IF((SUM('Раздел 1'!F43:F43)&gt;=SUM('Раздел 1'!E43:E43)),"","Неверно!")</f>
      </c>
      <c r="B81" s="107">
        <v>97938</v>
      </c>
      <c r="C81" s="108" t="s">
        <v>1285</v>
      </c>
      <c r="D81" s="108" t="s">
        <v>1093</v>
      </c>
    </row>
    <row r="82" spans="1:4" ht="25.5">
      <c r="A82" s="106">
        <f>IF((SUM('Раздел 1'!F44:F44)&gt;=SUM('Раздел 1'!E44:E44)),"","Неверно!")</f>
      </c>
      <c r="B82" s="107">
        <v>97938</v>
      </c>
      <c r="C82" s="108" t="s">
        <v>1286</v>
      </c>
      <c r="D82" s="108" t="s">
        <v>1093</v>
      </c>
    </row>
    <row r="83" spans="1:4" ht="25.5">
      <c r="A83" s="106">
        <f>IF((SUM('Раздел 1'!F45:F45)&gt;=SUM('Раздел 1'!E45:E45)),"","Неверно!")</f>
      </c>
      <c r="B83" s="107">
        <v>97938</v>
      </c>
      <c r="C83" s="108" t="s">
        <v>1287</v>
      </c>
      <c r="D83" s="108" t="s">
        <v>1093</v>
      </c>
    </row>
    <row r="84" spans="1:4" ht="25.5">
      <c r="A84" s="106">
        <f>IF((SUM('Раздел 1'!F46:F46)&gt;=SUM('Раздел 1'!E46:E46)),"","Неверно!")</f>
      </c>
      <c r="B84" s="107">
        <v>97938</v>
      </c>
      <c r="C84" s="108" t="s">
        <v>1288</v>
      </c>
      <c r="D84" s="108" t="s">
        <v>1093</v>
      </c>
    </row>
    <row r="85" spans="1:4" ht="25.5">
      <c r="A85" s="106">
        <f>IF((SUM('Раздел 1'!F47:F47)&gt;=SUM('Раздел 1'!E47:E47)),"","Неверно!")</f>
      </c>
      <c r="B85" s="107">
        <v>97938</v>
      </c>
      <c r="C85" s="108" t="s">
        <v>1289</v>
      </c>
      <c r="D85" s="108" t="s">
        <v>1093</v>
      </c>
    </row>
    <row r="86" spans="1:4" ht="25.5">
      <c r="A86" s="106">
        <f>IF((SUM('Раздел 1'!F48:F48)&gt;=SUM('Раздел 1'!E48:E48)),"","Неверно!")</f>
      </c>
      <c r="B86" s="107">
        <v>97938</v>
      </c>
      <c r="C86" s="108" t="s">
        <v>1290</v>
      </c>
      <c r="D86" s="108" t="s">
        <v>1093</v>
      </c>
    </row>
    <row r="87" spans="1:4" ht="25.5">
      <c r="A87" s="106">
        <f>IF((SUM('Раздел 1'!F49:F49)&gt;=SUM('Раздел 1'!E49:E49)),"","Неверно!")</f>
      </c>
      <c r="B87" s="107">
        <v>97938</v>
      </c>
      <c r="C87" s="108" t="s">
        <v>1291</v>
      </c>
      <c r="D87" s="108" t="s">
        <v>1093</v>
      </c>
    </row>
    <row r="88" spans="1:4" ht="25.5">
      <c r="A88" s="106">
        <f>IF((SUM('Раздел 1'!F50:F50)&gt;=SUM('Раздел 1'!E50:E50)),"","Неверно!")</f>
      </c>
      <c r="B88" s="107">
        <v>97938</v>
      </c>
      <c r="C88" s="108" t="s">
        <v>1292</v>
      </c>
      <c r="D88" s="108" t="s">
        <v>1093</v>
      </c>
    </row>
    <row r="89" spans="1:4" ht="25.5">
      <c r="A89" s="106">
        <f>IF((SUM('Раздел 1'!F51:F51)&gt;=SUM('Раздел 1'!E51:E51)),"","Неверно!")</f>
      </c>
      <c r="B89" s="107">
        <v>97938</v>
      </c>
      <c r="C89" s="108" t="s">
        <v>1293</v>
      </c>
      <c r="D89" s="108" t="s">
        <v>1093</v>
      </c>
    </row>
    <row r="90" spans="1:4" ht="25.5">
      <c r="A90" s="106">
        <f>IF((SUM('Раздел 1'!F52:F52)&gt;=SUM('Раздел 1'!E52:E52)),"","Неверно!")</f>
      </c>
      <c r="B90" s="107">
        <v>97938</v>
      </c>
      <c r="C90" s="108" t="s">
        <v>1294</v>
      </c>
      <c r="D90" s="108" t="s">
        <v>1093</v>
      </c>
    </row>
    <row r="91" spans="1:4" ht="25.5">
      <c r="A91" s="106">
        <f>IF((SUM('Раздел 1'!F53:F53)&gt;=SUM('Раздел 1'!E53:E53)),"","Неверно!")</f>
      </c>
      <c r="B91" s="107">
        <v>97938</v>
      </c>
      <c r="C91" s="108" t="s">
        <v>1295</v>
      </c>
      <c r="D91" s="108" t="s">
        <v>1093</v>
      </c>
    </row>
    <row r="92" spans="1:4" ht="25.5">
      <c r="A92" s="106">
        <f>IF((SUM('Раздел 1'!F54:F54)&gt;=SUM('Раздел 1'!E54:E54)),"","Неверно!")</f>
      </c>
      <c r="B92" s="107">
        <v>97938</v>
      </c>
      <c r="C92" s="108" t="s">
        <v>1296</v>
      </c>
      <c r="D92" s="108" t="s">
        <v>1093</v>
      </c>
    </row>
    <row r="93" spans="1:4" ht="25.5">
      <c r="A93" s="106">
        <f>IF((SUM('Раздел 1'!F55:F55)&gt;=SUM('Раздел 1'!E55:E55)),"","Неверно!")</f>
      </c>
      <c r="B93" s="107">
        <v>97938</v>
      </c>
      <c r="C93" s="108" t="s">
        <v>1297</v>
      </c>
      <c r="D93" s="108" t="s">
        <v>1093</v>
      </c>
    </row>
    <row r="94" spans="1:4" ht="25.5">
      <c r="A94" s="106">
        <f>IF((SUM('Раздел 1'!F56:F56)&gt;=SUM('Раздел 1'!E56:E56)),"","Неверно!")</f>
      </c>
      <c r="B94" s="107">
        <v>97938</v>
      </c>
      <c r="C94" s="108" t="s">
        <v>1298</v>
      </c>
      <c r="D94" s="108" t="s">
        <v>1093</v>
      </c>
    </row>
    <row r="95" spans="1:4" ht="25.5">
      <c r="A95" s="106">
        <f>IF((SUM('Раздел 1'!F57:F57)&gt;=SUM('Раздел 1'!E57:E57)),"","Неверно!")</f>
      </c>
      <c r="B95" s="107">
        <v>97938</v>
      </c>
      <c r="C95" s="108" t="s">
        <v>1299</v>
      </c>
      <c r="D95" s="108" t="s">
        <v>1093</v>
      </c>
    </row>
    <row r="96" spans="1:4" ht="25.5">
      <c r="A96" s="106">
        <f>IF((SUM('Раздел 1'!F58:F58)&gt;=SUM('Раздел 1'!E58:E58)),"","Неверно!")</f>
      </c>
      <c r="B96" s="107">
        <v>97938</v>
      </c>
      <c r="C96" s="108" t="s">
        <v>1300</v>
      </c>
      <c r="D96" s="108" t="s">
        <v>1093</v>
      </c>
    </row>
    <row r="97" spans="1:4" ht="25.5">
      <c r="A97" s="106">
        <f>IF((SUM('Раздел 1'!F59:F59)&gt;=SUM('Раздел 1'!E59:E59)),"","Неверно!")</f>
      </c>
      <c r="B97" s="107">
        <v>97938</v>
      </c>
      <c r="C97" s="108" t="s">
        <v>1301</v>
      </c>
      <c r="D97" s="108" t="s">
        <v>1093</v>
      </c>
    </row>
    <row r="98" spans="1:4" ht="25.5">
      <c r="A98" s="106">
        <f>IF((SUM('Раздел 1'!F60:F60)&gt;=SUM('Раздел 1'!E60:E60)),"","Неверно!")</f>
      </c>
      <c r="B98" s="107">
        <v>97938</v>
      </c>
      <c r="C98" s="108" t="s">
        <v>1302</v>
      </c>
      <c r="D98" s="108" t="s">
        <v>1093</v>
      </c>
    </row>
    <row r="99" spans="1:4" ht="25.5">
      <c r="A99" s="106">
        <f>IF((SUM('Раздел 1'!F61:F61)&gt;=SUM('Раздел 1'!E61:E61)),"","Неверно!")</f>
      </c>
      <c r="B99" s="107">
        <v>97938</v>
      </c>
      <c r="C99" s="108" t="s">
        <v>2394</v>
      </c>
      <c r="D99" s="108" t="s">
        <v>1093</v>
      </c>
    </row>
    <row r="100" spans="1:4" ht="25.5">
      <c r="A100" s="106">
        <f>IF((SUM('Раздел 1'!F62:F62)&gt;=SUM('Раздел 1'!E62:E62)),"","Неверно!")</f>
      </c>
      <c r="B100" s="107">
        <v>97938</v>
      </c>
      <c r="C100" s="108" t="s">
        <v>2395</v>
      </c>
      <c r="D100" s="108" t="s">
        <v>1093</v>
      </c>
    </row>
    <row r="101" spans="1:4" ht="25.5">
      <c r="A101" s="106">
        <f>IF((SUM('Раздел 1'!F63:F63)&gt;=SUM('Раздел 1'!E63:E63)),"","Неверно!")</f>
      </c>
      <c r="B101" s="107">
        <v>97938</v>
      </c>
      <c r="C101" s="108" t="s">
        <v>2396</v>
      </c>
      <c r="D101" s="108" t="s">
        <v>1093</v>
      </c>
    </row>
    <row r="102" spans="1:4" ht="25.5">
      <c r="A102" s="106">
        <f>IF((SUM('Раздел 1'!F64:F64)&gt;=SUM('Раздел 1'!E64:E64)),"","Неверно!")</f>
      </c>
      <c r="B102" s="107">
        <v>97938</v>
      </c>
      <c r="C102" s="108" t="s">
        <v>2397</v>
      </c>
      <c r="D102" s="108" t="s">
        <v>1093</v>
      </c>
    </row>
    <row r="103" spans="1:4" ht="25.5">
      <c r="A103" s="106">
        <f>IF((SUM('Раздел 1'!F65:F65)&gt;=SUM('Раздел 1'!E65:E65)),"","Неверно!")</f>
      </c>
      <c r="B103" s="107">
        <v>97938</v>
      </c>
      <c r="C103" s="108" t="s">
        <v>2398</v>
      </c>
      <c r="D103" s="108" t="s">
        <v>1093</v>
      </c>
    </row>
    <row r="104" spans="1:4" ht="25.5">
      <c r="A104" s="106">
        <f>IF((SUM('Раздел 1'!F66:F66)&gt;=SUM('Раздел 1'!E66:E66)),"","Неверно!")</f>
      </c>
      <c r="B104" s="107">
        <v>97938</v>
      </c>
      <c r="C104" s="108" t="s">
        <v>2399</v>
      </c>
      <c r="D104" s="108" t="s">
        <v>1093</v>
      </c>
    </row>
    <row r="105" spans="1:4" ht="25.5">
      <c r="A105" s="106">
        <f>IF((SUM('Раздел 1'!F67:F67)&gt;=SUM('Раздел 1'!E67:E67)),"","Неверно!")</f>
      </c>
      <c r="B105" s="107">
        <v>97938</v>
      </c>
      <c r="C105" s="108" t="s">
        <v>2400</v>
      </c>
      <c r="D105" s="108" t="s">
        <v>1093</v>
      </c>
    </row>
    <row r="106" spans="1:4" ht="25.5">
      <c r="A106" s="106">
        <f>IF((SUM('Раздел 1'!F68:F68)&gt;=SUM('Раздел 1'!E68:E68)),"","Неверно!")</f>
      </c>
      <c r="B106" s="107">
        <v>97938</v>
      </c>
      <c r="C106" s="108" t="s">
        <v>2401</v>
      </c>
      <c r="D106" s="108" t="s">
        <v>1093</v>
      </c>
    </row>
    <row r="107" spans="1:4" ht="25.5">
      <c r="A107" s="106">
        <f>IF((SUM('Раздел 1'!F69:F69)&gt;=SUM('Раздел 1'!E69:E69)),"","Неверно!")</f>
      </c>
      <c r="B107" s="107">
        <v>97938</v>
      </c>
      <c r="C107" s="108" t="s">
        <v>2402</v>
      </c>
      <c r="D107" s="108" t="s">
        <v>1093</v>
      </c>
    </row>
    <row r="108" spans="1:4" ht="25.5">
      <c r="A108" s="106">
        <f>IF((SUM('Раздел 1'!F70:F70)&gt;=SUM('Раздел 1'!E70:E70)),"","Неверно!")</f>
      </c>
      <c r="B108" s="107">
        <v>97938</v>
      </c>
      <c r="C108" s="108" t="s">
        <v>2403</v>
      </c>
      <c r="D108" s="108" t="s">
        <v>1093</v>
      </c>
    </row>
    <row r="109" spans="1:4" ht="25.5">
      <c r="A109" s="106">
        <f>IF((SUM('Раздел 1'!F71:F71)&gt;=SUM('Раздел 1'!E71:E71)),"","Неверно!")</f>
      </c>
      <c r="B109" s="107">
        <v>97938</v>
      </c>
      <c r="C109" s="108" t="s">
        <v>2404</v>
      </c>
      <c r="D109" s="108" t="s">
        <v>1093</v>
      </c>
    </row>
    <row r="110" spans="1:4" ht="25.5">
      <c r="A110" s="106">
        <f>IF((SUM('Раздел 1'!F72:F72)&gt;=SUM('Раздел 1'!E72:E72)),"","Неверно!")</f>
      </c>
      <c r="B110" s="107">
        <v>97938</v>
      </c>
      <c r="C110" s="108" t="s">
        <v>2405</v>
      </c>
      <c r="D110" s="108" t="s">
        <v>1093</v>
      </c>
    </row>
    <row r="111" spans="1:4" ht="25.5">
      <c r="A111" s="106">
        <f>IF((SUM('Раздел 1'!F73:F73)&gt;=SUM('Раздел 1'!E73:E73)),"","Неверно!")</f>
      </c>
      <c r="B111" s="107">
        <v>97938</v>
      </c>
      <c r="C111" s="108" t="s">
        <v>2406</v>
      </c>
      <c r="D111" s="108" t="s">
        <v>1093</v>
      </c>
    </row>
    <row r="112" spans="1:4" ht="25.5">
      <c r="A112" s="106">
        <f>IF((SUM('Раздел 1'!F74:F74)&gt;=SUM('Раздел 1'!E74:E74)),"","Неверно!")</f>
      </c>
      <c r="B112" s="107">
        <v>97938</v>
      </c>
      <c r="C112" s="108" t="s">
        <v>2407</v>
      </c>
      <c r="D112" s="108" t="s">
        <v>1093</v>
      </c>
    </row>
    <row r="113" spans="1:4" ht="25.5">
      <c r="A113" s="106">
        <f>IF((SUM('Раздел 1'!F75:F75)&gt;=SUM('Раздел 1'!E75:E75)),"","Неверно!")</f>
      </c>
      <c r="B113" s="107">
        <v>97938</v>
      </c>
      <c r="C113" s="108" t="s">
        <v>2408</v>
      </c>
      <c r="D113" s="108" t="s">
        <v>1093</v>
      </c>
    </row>
    <row r="114" spans="1:4" ht="25.5">
      <c r="A114" s="106">
        <f>IF((SUM('Раздел 1'!F76:F76)&gt;=SUM('Раздел 1'!E76:E76)),"","Неверно!")</f>
      </c>
      <c r="B114" s="107">
        <v>97938</v>
      </c>
      <c r="C114" s="108" t="s">
        <v>2409</v>
      </c>
      <c r="D114" s="108" t="s">
        <v>1093</v>
      </c>
    </row>
    <row r="115" spans="1:4" ht="25.5">
      <c r="A115" s="106">
        <f>IF((SUM('Раздел 1'!F77:F77)&gt;=SUM('Раздел 1'!E77:E77)),"","Неверно!")</f>
      </c>
      <c r="B115" s="107">
        <v>97938</v>
      </c>
      <c r="C115" s="108" t="s">
        <v>2410</v>
      </c>
      <c r="D115" s="108" t="s">
        <v>1093</v>
      </c>
    </row>
    <row r="116" spans="1:4" ht="25.5">
      <c r="A116" s="106">
        <f>IF((SUM('Раздел 1'!F78:F78)&gt;=SUM('Раздел 1'!E78:E78)),"","Неверно!")</f>
      </c>
      <c r="B116" s="107">
        <v>97938</v>
      </c>
      <c r="C116" s="108" t="s">
        <v>2411</v>
      </c>
      <c r="D116" s="108" t="s">
        <v>1093</v>
      </c>
    </row>
    <row r="117" spans="1:4" ht="25.5">
      <c r="A117" s="106">
        <f>IF((SUM('Раздел 1'!F79:F79)&gt;=SUM('Раздел 1'!E79:E79)),"","Неверно!")</f>
      </c>
      <c r="B117" s="107">
        <v>97938</v>
      </c>
      <c r="C117" s="108" t="s">
        <v>2412</v>
      </c>
      <c r="D117" s="108" t="s">
        <v>1093</v>
      </c>
    </row>
    <row r="118" spans="1:4" ht="25.5">
      <c r="A118" s="106">
        <f>IF((SUM('Раздел 1'!F80:F80)&gt;=SUM('Раздел 1'!E80:E80)),"","Неверно!")</f>
      </c>
      <c r="B118" s="107">
        <v>97938</v>
      </c>
      <c r="C118" s="108" t="s">
        <v>2413</v>
      </c>
      <c r="D118" s="108" t="s">
        <v>1093</v>
      </c>
    </row>
    <row r="119" spans="1:4" ht="25.5">
      <c r="A119" s="106">
        <f>IF((SUM('Раздел 1'!F81:F81)&gt;=SUM('Раздел 1'!E81:E81)),"","Неверно!")</f>
      </c>
      <c r="B119" s="107">
        <v>97938</v>
      </c>
      <c r="C119" s="108" t="s">
        <v>2414</v>
      </c>
      <c r="D119" s="108" t="s">
        <v>1093</v>
      </c>
    </row>
    <row r="120" spans="1:4" ht="25.5">
      <c r="A120" s="106">
        <f>IF((SUM('Раздел 1'!F82:F82)&gt;=SUM('Раздел 1'!E82:E82)),"","Неверно!")</f>
      </c>
      <c r="B120" s="107">
        <v>97938</v>
      </c>
      <c r="C120" s="108" t="s">
        <v>2415</v>
      </c>
      <c r="D120" s="108" t="s">
        <v>1093</v>
      </c>
    </row>
    <row r="121" spans="1:4" ht="25.5">
      <c r="A121" s="106">
        <f>IF((SUM('Раздел 1'!F83:F83)&gt;=SUM('Раздел 1'!E83:E83)),"","Неверно!")</f>
      </c>
      <c r="B121" s="107">
        <v>97938</v>
      </c>
      <c r="C121" s="108" t="s">
        <v>2416</v>
      </c>
      <c r="D121" s="108" t="s">
        <v>1093</v>
      </c>
    </row>
    <row r="122" spans="1:4" ht="25.5">
      <c r="A122" s="106">
        <f>IF((SUM('Раздел 1'!F84:F84)&gt;=SUM('Раздел 1'!E84:E84)),"","Неверно!")</f>
      </c>
      <c r="B122" s="107">
        <v>97938</v>
      </c>
      <c r="C122" s="108" t="s">
        <v>2417</v>
      </c>
      <c r="D122" s="108" t="s">
        <v>1093</v>
      </c>
    </row>
    <row r="123" spans="1:4" ht="25.5">
      <c r="A123" s="106">
        <f>IF((SUM('Раздел 1'!F85:F85)&gt;=SUM('Раздел 1'!E85:E85)),"","Неверно!")</f>
      </c>
      <c r="B123" s="107">
        <v>97938</v>
      </c>
      <c r="C123" s="108" t="s">
        <v>2418</v>
      </c>
      <c r="D123" s="108" t="s">
        <v>1093</v>
      </c>
    </row>
    <row r="124" spans="1:4" ht="25.5">
      <c r="A124" s="106">
        <f>IF((SUM('Раздел 1'!F86:F86)&gt;=SUM('Раздел 1'!E86:E86)),"","Неверно!")</f>
      </c>
      <c r="B124" s="107">
        <v>97938</v>
      </c>
      <c r="C124" s="108" t="s">
        <v>2419</v>
      </c>
      <c r="D124" s="108" t="s">
        <v>1093</v>
      </c>
    </row>
    <row r="125" spans="1:4" ht="25.5">
      <c r="A125" s="106">
        <f>IF((SUM('Раздел 1'!F87:F87)&gt;=SUM('Раздел 1'!E87:E87)),"","Неверно!")</f>
      </c>
      <c r="B125" s="107">
        <v>97938</v>
      </c>
      <c r="C125" s="108" t="s">
        <v>2420</v>
      </c>
      <c r="D125" s="108" t="s">
        <v>1093</v>
      </c>
    </row>
    <row r="126" spans="1:4" ht="25.5">
      <c r="A126" s="106">
        <f>IF((SUM('Раздел 1'!F88:F88)&gt;=SUM('Раздел 1'!E88:E88)),"","Неверно!")</f>
      </c>
      <c r="B126" s="107">
        <v>97938</v>
      </c>
      <c r="C126" s="108" t="s">
        <v>2421</v>
      </c>
      <c r="D126" s="108" t="s">
        <v>1093</v>
      </c>
    </row>
    <row r="127" spans="1:4" ht="25.5">
      <c r="A127" s="106">
        <f>IF((SUM('Раздел 1'!F89:F89)&gt;=SUM('Раздел 1'!E89:E89)),"","Неверно!")</f>
      </c>
      <c r="B127" s="107">
        <v>97938</v>
      </c>
      <c r="C127" s="108" t="s">
        <v>2422</v>
      </c>
      <c r="D127" s="108" t="s">
        <v>1093</v>
      </c>
    </row>
    <row r="128" spans="1:4" ht="25.5">
      <c r="A128" s="106">
        <f>IF((SUM('Раздел 1'!F90:F90)&gt;=SUM('Раздел 1'!E90:E90)),"","Неверно!")</f>
      </c>
      <c r="B128" s="107">
        <v>97938</v>
      </c>
      <c r="C128" s="108" t="s">
        <v>2423</v>
      </c>
      <c r="D128" s="108" t="s">
        <v>1093</v>
      </c>
    </row>
    <row r="129" spans="1:4" ht="25.5">
      <c r="A129" s="106">
        <f>IF((SUM('Раздел 1'!F91:F91)&gt;=SUM('Раздел 1'!E91:E91)),"","Неверно!")</f>
      </c>
      <c r="B129" s="107">
        <v>97938</v>
      </c>
      <c r="C129" s="108" t="s">
        <v>2424</v>
      </c>
      <c r="D129" s="108" t="s">
        <v>1093</v>
      </c>
    </row>
    <row r="130" spans="1:4" ht="25.5">
      <c r="A130" s="106">
        <f>IF((SUM('Раздел 1'!F92:F92)&gt;=SUM('Раздел 1'!E92:E92)),"","Неверно!")</f>
      </c>
      <c r="B130" s="107">
        <v>97938</v>
      </c>
      <c r="C130" s="108" t="s">
        <v>2425</v>
      </c>
      <c r="D130" s="108" t="s">
        <v>1093</v>
      </c>
    </row>
    <row r="131" spans="1:4" ht="25.5">
      <c r="A131" s="106">
        <f>IF((SUM('Раздел 1'!F93:F93)&gt;=SUM('Раздел 1'!E93:E93)),"","Неверно!")</f>
      </c>
      <c r="B131" s="107">
        <v>97938</v>
      </c>
      <c r="C131" s="108" t="s">
        <v>2426</v>
      </c>
      <c r="D131" s="108" t="s">
        <v>1093</v>
      </c>
    </row>
    <row r="132" spans="1:4" ht="25.5">
      <c r="A132" s="106">
        <f>IF((SUM('Раздел 1'!F94:F94)&gt;=SUM('Раздел 1'!E94:E94)),"","Неверно!")</f>
      </c>
      <c r="B132" s="107">
        <v>97938</v>
      </c>
      <c r="C132" s="108" t="s">
        <v>2427</v>
      </c>
      <c r="D132" s="108" t="s">
        <v>1093</v>
      </c>
    </row>
    <row r="133" spans="1:4" ht="25.5">
      <c r="A133" s="106">
        <f>IF((SUM('Раздел 1'!F95:F95)&gt;=SUM('Раздел 1'!E95:E95)),"","Неверно!")</f>
      </c>
      <c r="B133" s="107">
        <v>97938</v>
      </c>
      <c r="C133" s="108" t="s">
        <v>2428</v>
      </c>
      <c r="D133" s="108" t="s">
        <v>1093</v>
      </c>
    </row>
    <row r="134" spans="1:4" ht="25.5">
      <c r="A134" s="106">
        <f>IF((SUM('Раздел 1'!F96:F96)&gt;=SUM('Раздел 1'!E96:E96)),"","Неверно!")</f>
      </c>
      <c r="B134" s="107">
        <v>97938</v>
      </c>
      <c r="C134" s="108" t="s">
        <v>2429</v>
      </c>
      <c r="D134" s="108" t="s">
        <v>1093</v>
      </c>
    </row>
    <row r="135" spans="1:4" ht="25.5">
      <c r="A135" s="106">
        <f>IF((SUM('Раздел 1'!F97:F97)&gt;=SUM('Раздел 1'!E97:E97)),"","Неверно!")</f>
      </c>
      <c r="B135" s="107">
        <v>97938</v>
      </c>
      <c r="C135" s="108" t="s">
        <v>2430</v>
      </c>
      <c r="D135" s="108" t="s">
        <v>1093</v>
      </c>
    </row>
    <row r="136" spans="1:4" ht="25.5">
      <c r="A136" s="106">
        <f>IF((SUM('Раздел 1'!F98:F98)&gt;=SUM('Раздел 1'!E98:E98)),"","Неверно!")</f>
      </c>
      <c r="B136" s="107">
        <v>97938</v>
      </c>
      <c r="C136" s="108" t="s">
        <v>2431</v>
      </c>
      <c r="D136" s="108" t="s">
        <v>1093</v>
      </c>
    </row>
    <row r="137" spans="1:4" ht="25.5">
      <c r="A137" s="106">
        <f>IF((SUM('Раздел 1'!F99:F99)&gt;=SUM('Раздел 1'!E99:E99)),"","Неверно!")</f>
      </c>
      <c r="B137" s="107">
        <v>97938</v>
      </c>
      <c r="C137" s="108" t="s">
        <v>2432</v>
      </c>
      <c r="D137" s="108" t="s">
        <v>1093</v>
      </c>
    </row>
    <row r="138" spans="1:4" ht="25.5">
      <c r="A138" s="106">
        <f>IF((SUM('Раздел 1'!F100:F100)&gt;=SUM('Раздел 1'!E100:E100)),"","Неверно!")</f>
      </c>
      <c r="B138" s="107">
        <v>97938</v>
      </c>
      <c r="C138" s="108" t="s">
        <v>2433</v>
      </c>
      <c r="D138" s="108" t="s">
        <v>1093</v>
      </c>
    </row>
    <row r="139" spans="1:4" ht="25.5">
      <c r="A139" s="106">
        <f>IF((SUM('Раздел 1'!F101:F101)&gt;=SUM('Раздел 1'!E101:E101)),"","Неверно!")</f>
      </c>
      <c r="B139" s="107">
        <v>97938</v>
      </c>
      <c r="C139" s="108" t="s">
        <v>2434</v>
      </c>
      <c r="D139" s="108" t="s">
        <v>1093</v>
      </c>
    </row>
    <row r="140" spans="1:4" ht="25.5">
      <c r="A140" s="106">
        <f>IF((SUM('Раздел 1'!F102:F102)&gt;=SUM('Раздел 1'!E102:E102)),"","Неверно!")</f>
      </c>
      <c r="B140" s="107">
        <v>97938</v>
      </c>
      <c r="C140" s="108" t="s">
        <v>2435</v>
      </c>
      <c r="D140" s="108" t="s">
        <v>1093</v>
      </c>
    </row>
    <row r="141" spans="1:4" ht="25.5">
      <c r="A141" s="106">
        <f>IF((SUM('Раздел 1'!F103:F103)&gt;=SUM('Раздел 1'!E103:E103)),"","Неверно!")</f>
      </c>
      <c r="B141" s="107">
        <v>97938</v>
      </c>
      <c r="C141" s="108" t="s">
        <v>2436</v>
      </c>
      <c r="D141" s="108" t="s">
        <v>1093</v>
      </c>
    </row>
    <row r="142" spans="1:4" ht="25.5">
      <c r="A142" s="106">
        <f>IF((SUM('Раздел 1'!F104:F104)&gt;=SUM('Раздел 1'!E104:E104)),"","Неверно!")</f>
      </c>
      <c r="B142" s="107">
        <v>97938</v>
      </c>
      <c r="C142" s="108" t="s">
        <v>2437</v>
      </c>
      <c r="D142" s="108" t="s">
        <v>1093</v>
      </c>
    </row>
    <row r="143" spans="1:4" ht="25.5">
      <c r="A143" s="106">
        <f>IF((SUM('Раздел 1'!F105:F105)&gt;=SUM('Раздел 1'!E105:E105)),"","Неверно!")</f>
      </c>
      <c r="B143" s="107">
        <v>97938</v>
      </c>
      <c r="C143" s="108" t="s">
        <v>2438</v>
      </c>
      <c r="D143" s="108" t="s">
        <v>1093</v>
      </c>
    </row>
    <row r="144" spans="1:4" ht="25.5">
      <c r="A144" s="106">
        <f>IF((SUM('Раздел 1'!F106:F106)&gt;=SUM('Раздел 1'!E106:E106)),"","Неверно!")</f>
      </c>
      <c r="B144" s="107">
        <v>97938</v>
      </c>
      <c r="C144" s="108" t="s">
        <v>2439</v>
      </c>
      <c r="D144" s="108" t="s">
        <v>1093</v>
      </c>
    </row>
    <row r="145" spans="1:4" ht="25.5">
      <c r="A145" s="106">
        <f>IF((SUM('Раздел 1'!F107:F107)&gt;=SUM('Раздел 1'!E107:E107)),"","Неверно!")</f>
      </c>
      <c r="B145" s="107">
        <v>97938</v>
      </c>
      <c r="C145" s="108" t="s">
        <v>2440</v>
      </c>
      <c r="D145" s="108" t="s">
        <v>1093</v>
      </c>
    </row>
    <row r="146" spans="1:4" ht="25.5">
      <c r="A146" s="106">
        <f>IF((SUM('Раздел 1'!F108:F108)&gt;=SUM('Раздел 1'!E108:E108)),"","Неверно!")</f>
      </c>
      <c r="B146" s="107">
        <v>97938</v>
      </c>
      <c r="C146" s="108" t="s">
        <v>2441</v>
      </c>
      <c r="D146" s="108" t="s">
        <v>1093</v>
      </c>
    </row>
    <row r="147" spans="1:4" ht="25.5">
      <c r="A147" s="106">
        <f>IF((SUM('Раздел 1'!F109:F109)&gt;=SUM('Раздел 1'!E109:E109)),"","Неверно!")</f>
      </c>
      <c r="B147" s="107">
        <v>97938</v>
      </c>
      <c r="C147" s="108" t="s">
        <v>2442</v>
      </c>
      <c r="D147" s="108" t="s">
        <v>1093</v>
      </c>
    </row>
    <row r="148" spans="1:4" ht="25.5">
      <c r="A148" s="106">
        <f>IF((SUM('Раздел 1'!F110:F110)&gt;=SUM('Раздел 1'!E110:E110)),"","Неверно!")</f>
      </c>
      <c r="B148" s="107">
        <v>97938</v>
      </c>
      <c r="C148" s="108" t="s">
        <v>2443</v>
      </c>
      <c r="D148" s="108" t="s">
        <v>1093</v>
      </c>
    </row>
    <row r="149" spans="1:4" ht="25.5">
      <c r="A149" s="106">
        <f>IF((SUM('Раздел 1'!F111:F111)&gt;=SUM('Раздел 1'!E111:E111)),"","Неверно!")</f>
      </c>
      <c r="B149" s="107">
        <v>97938</v>
      </c>
      <c r="C149" s="108" t="s">
        <v>2444</v>
      </c>
      <c r="D149" s="108" t="s">
        <v>1093</v>
      </c>
    </row>
    <row r="150" spans="1:4" ht="25.5">
      <c r="A150" s="106">
        <f>IF((SUM('Раздел 1'!F112:F112)&gt;=SUM('Раздел 1'!E112:E112)),"","Неверно!")</f>
      </c>
      <c r="B150" s="107">
        <v>97938</v>
      </c>
      <c r="C150" s="108" t="s">
        <v>2445</v>
      </c>
      <c r="D150" s="108" t="s">
        <v>1093</v>
      </c>
    </row>
    <row r="151" spans="1:4" ht="25.5">
      <c r="A151" s="106">
        <f>IF((SUM('Раздел 1'!F113:F113)&gt;=SUM('Раздел 1'!E113:E113)),"","Неверно!")</f>
      </c>
      <c r="B151" s="107">
        <v>97938</v>
      </c>
      <c r="C151" s="108" t="s">
        <v>2446</v>
      </c>
      <c r="D151" s="108" t="s">
        <v>1093</v>
      </c>
    </row>
    <row r="152" spans="1:4" ht="25.5">
      <c r="A152" s="106">
        <f>IF((SUM('Раздел 1'!F114:F114)&gt;=SUM('Раздел 1'!E114:E114)),"","Неверно!")</f>
      </c>
      <c r="B152" s="107">
        <v>97938</v>
      </c>
      <c r="C152" s="108" t="s">
        <v>2447</v>
      </c>
      <c r="D152" s="108" t="s">
        <v>1093</v>
      </c>
    </row>
    <row r="153" spans="1:4" ht="25.5">
      <c r="A153" s="106">
        <f>IF((SUM('Раздел 1'!F115:F115)&gt;=SUM('Раздел 1'!E115:E115)),"","Неверно!")</f>
      </c>
      <c r="B153" s="107">
        <v>97938</v>
      </c>
      <c r="C153" s="108" t="s">
        <v>2448</v>
      </c>
      <c r="D153" s="108" t="s">
        <v>1093</v>
      </c>
    </row>
    <row r="154" spans="1:4" ht="25.5">
      <c r="A154" s="106">
        <f>IF((SUM('Раздел 1'!F116:F116)&gt;=SUM('Раздел 1'!E116:E116)),"","Неверно!")</f>
      </c>
      <c r="B154" s="107">
        <v>97938</v>
      </c>
      <c r="C154" s="108" t="s">
        <v>2449</v>
      </c>
      <c r="D154" s="108" t="s">
        <v>1093</v>
      </c>
    </row>
    <row r="155" spans="1:4" ht="25.5">
      <c r="A155" s="106">
        <f>IF((SUM('Раздел 1'!F117:F117)&gt;=SUM('Раздел 1'!E117:E117)),"","Неверно!")</f>
      </c>
      <c r="B155" s="107">
        <v>97938</v>
      </c>
      <c r="C155" s="108" t="s">
        <v>2450</v>
      </c>
      <c r="D155" s="108" t="s">
        <v>1093</v>
      </c>
    </row>
    <row r="156" spans="1:4" ht="25.5">
      <c r="A156" s="106">
        <f>IF((SUM('Раздел 1'!F118:F118)&gt;=SUM('Раздел 1'!E118:E118)),"","Неверно!")</f>
      </c>
      <c r="B156" s="107">
        <v>97938</v>
      </c>
      <c r="C156" s="108" t="s">
        <v>2451</v>
      </c>
      <c r="D156" s="108" t="s">
        <v>1093</v>
      </c>
    </row>
    <row r="157" spans="1:4" ht="25.5">
      <c r="A157" s="106">
        <f>IF((SUM('Раздел 1'!F119:F119)&gt;=SUM('Раздел 1'!E119:E119)),"","Неверно!")</f>
      </c>
      <c r="B157" s="107">
        <v>97938</v>
      </c>
      <c r="C157" s="108" t="s">
        <v>2452</v>
      </c>
      <c r="D157" s="108" t="s">
        <v>1093</v>
      </c>
    </row>
    <row r="158" spans="1:4" ht="25.5">
      <c r="A158" s="106">
        <f>IF((SUM('Раздел 1'!F120:F120)&gt;=SUM('Раздел 1'!E120:E120)),"","Неверно!")</f>
      </c>
      <c r="B158" s="107">
        <v>97938</v>
      </c>
      <c r="C158" s="108" t="s">
        <v>2453</v>
      </c>
      <c r="D158" s="108" t="s">
        <v>1093</v>
      </c>
    </row>
    <row r="159" spans="1:4" ht="25.5">
      <c r="A159" s="106">
        <f>IF((SUM('Раздел 1'!F121:F121)&gt;=SUM('Раздел 1'!E121:E121)),"","Неверно!")</f>
      </c>
      <c r="B159" s="107">
        <v>97938</v>
      </c>
      <c r="C159" s="108" t="s">
        <v>2454</v>
      </c>
      <c r="D159" s="108" t="s">
        <v>1093</v>
      </c>
    </row>
    <row r="160" spans="1:4" ht="25.5">
      <c r="A160" s="106">
        <f>IF((SUM('Раздел 1'!F122:F122)&gt;=SUM('Раздел 1'!E122:E122)),"","Неверно!")</f>
      </c>
      <c r="B160" s="107">
        <v>97938</v>
      </c>
      <c r="C160" s="108" t="s">
        <v>2455</v>
      </c>
      <c r="D160" s="108" t="s">
        <v>1093</v>
      </c>
    </row>
    <row r="161" spans="1:4" ht="25.5">
      <c r="A161" s="106">
        <f>IF((SUM('Раздел 1'!F123:F123)&gt;=SUM('Раздел 1'!E123:E123)),"","Неверно!")</f>
      </c>
      <c r="B161" s="107">
        <v>97938</v>
      </c>
      <c r="C161" s="108" t="s">
        <v>2456</v>
      </c>
      <c r="D161" s="108" t="s">
        <v>1093</v>
      </c>
    </row>
    <row r="162" spans="1:4" ht="25.5">
      <c r="A162" s="106">
        <f>IF((SUM('Раздел 1'!F124:F124)&gt;=SUM('Раздел 1'!E124:E124)),"","Неверно!")</f>
      </c>
      <c r="B162" s="107">
        <v>97938</v>
      </c>
      <c r="C162" s="108" t="s">
        <v>2457</v>
      </c>
      <c r="D162" s="108" t="s">
        <v>1093</v>
      </c>
    </row>
    <row r="163" spans="1:4" ht="25.5">
      <c r="A163" s="106">
        <f>IF((SUM('Раздел 1'!F125:F125)&gt;=SUM('Раздел 1'!E125:E125)),"","Неверно!")</f>
      </c>
      <c r="B163" s="107">
        <v>97938</v>
      </c>
      <c r="C163" s="108" t="s">
        <v>2458</v>
      </c>
      <c r="D163" s="108" t="s">
        <v>1093</v>
      </c>
    </row>
    <row r="164" spans="1:4" ht="25.5">
      <c r="A164" s="106">
        <f>IF((SUM('Раздел 1'!F126:F126)&gt;=SUM('Раздел 1'!E126:E126)),"","Неверно!")</f>
      </c>
      <c r="B164" s="107">
        <v>97938</v>
      </c>
      <c r="C164" s="108" t="s">
        <v>2459</v>
      </c>
      <c r="D164" s="108" t="s">
        <v>1093</v>
      </c>
    </row>
    <row r="165" spans="1:4" ht="25.5">
      <c r="A165" s="106">
        <f>IF((SUM('Раздел 1'!F127:F127)&gt;=SUM('Раздел 1'!E127:E127)),"","Неверно!")</f>
      </c>
      <c r="B165" s="107">
        <v>97938</v>
      </c>
      <c r="C165" s="108" t="s">
        <v>2460</v>
      </c>
      <c r="D165" s="108" t="s">
        <v>1093</v>
      </c>
    </row>
    <row r="166" spans="1:4" ht="25.5">
      <c r="A166" s="106">
        <f>IF((SUM('Раздел 1'!F128:F128)&gt;=SUM('Раздел 1'!E128:E128)),"","Неверно!")</f>
      </c>
      <c r="B166" s="107">
        <v>97938</v>
      </c>
      <c r="C166" s="108" t="s">
        <v>2461</v>
      </c>
      <c r="D166" s="108" t="s">
        <v>1093</v>
      </c>
    </row>
    <row r="167" spans="1:4" ht="25.5">
      <c r="A167" s="106">
        <f>IF((SUM('Раздел 1'!F129:F129)&gt;=SUM('Раздел 1'!E129:E129)),"","Неверно!")</f>
      </c>
      <c r="B167" s="107">
        <v>97938</v>
      </c>
      <c r="C167" s="108" t="s">
        <v>2462</v>
      </c>
      <c r="D167" s="108" t="s">
        <v>1093</v>
      </c>
    </row>
    <row r="168" spans="1:4" ht="25.5">
      <c r="A168" s="106">
        <f>IF((SUM('Раздел 1'!F130:F130)&gt;=SUM('Раздел 1'!E130:E130)),"","Неверно!")</f>
      </c>
      <c r="B168" s="107">
        <v>97938</v>
      </c>
      <c r="C168" s="108" t="s">
        <v>2463</v>
      </c>
      <c r="D168" s="108" t="s">
        <v>1093</v>
      </c>
    </row>
    <row r="169" spans="1:4" ht="25.5">
      <c r="A169" s="106">
        <f>IF((SUM('Раздел 1'!F131:F131)&gt;=SUM('Раздел 1'!E131:E131)),"","Неверно!")</f>
      </c>
      <c r="B169" s="107">
        <v>97938</v>
      </c>
      <c r="C169" s="108" t="s">
        <v>2464</v>
      </c>
      <c r="D169" s="108" t="s">
        <v>1093</v>
      </c>
    </row>
    <row r="170" spans="1:4" ht="25.5">
      <c r="A170" s="106">
        <f>IF((SUM('Раздел 1'!F132:F132)&gt;=SUM('Раздел 1'!E132:E132)),"","Неверно!")</f>
      </c>
      <c r="B170" s="107">
        <v>97938</v>
      </c>
      <c r="C170" s="108" t="s">
        <v>2465</v>
      </c>
      <c r="D170" s="108" t="s">
        <v>1093</v>
      </c>
    </row>
    <row r="171" spans="1:4" ht="25.5">
      <c r="A171" s="106">
        <f>IF((SUM('Раздел 1'!F133:F133)&gt;=SUM('Раздел 1'!E133:E133)),"","Неверно!")</f>
      </c>
      <c r="B171" s="107">
        <v>97938</v>
      </c>
      <c r="C171" s="108" t="s">
        <v>2466</v>
      </c>
      <c r="D171" s="108" t="s">
        <v>1093</v>
      </c>
    </row>
    <row r="172" spans="1:4" ht="25.5">
      <c r="A172" s="106">
        <f>IF((SUM('Раздел 1'!F134:F134)&gt;=SUM('Раздел 1'!E134:E134)),"","Неверно!")</f>
      </c>
      <c r="B172" s="107">
        <v>97938</v>
      </c>
      <c r="C172" s="108" t="s">
        <v>2467</v>
      </c>
      <c r="D172" s="108" t="s">
        <v>1093</v>
      </c>
    </row>
    <row r="173" spans="1:4" ht="25.5">
      <c r="A173" s="106">
        <f>IF((SUM('Раздел 1'!F135:F135)&gt;=SUM('Раздел 1'!E135:E135)),"","Неверно!")</f>
      </c>
      <c r="B173" s="107">
        <v>97938</v>
      </c>
      <c r="C173" s="108" t="s">
        <v>2468</v>
      </c>
      <c r="D173" s="108" t="s">
        <v>1093</v>
      </c>
    </row>
    <row r="174" spans="1:4" ht="25.5">
      <c r="A174" s="106">
        <f>IF((SUM('Раздел 1'!F136:F136)&gt;=SUM('Раздел 1'!E136:E136)),"","Неверно!")</f>
      </c>
      <c r="B174" s="107">
        <v>97938</v>
      </c>
      <c r="C174" s="108" t="s">
        <v>2469</v>
      </c>
      <c r="D174" s="108" t="s">
        <v>1093</v>
      </c>
    </row>
    <row r="175" spans="1:4" ht="25.5">
      <c r="A175" s="106">
        <f>IF((SUM('Раздел 1'!F137:F137)&gt;=SUM('Раздел 1'!E137:E137)),"","Неверно!")</f>
      </c>
      <c r="B175" s="107">
        <v>97938</v>
      </c>
      <c r="C175" s="108" t="s">
        <v>2470</v>
      </c>
      <c r="D175" s="108" t="s">
        <v>1093</v>
      </c>
    </row>
    <row r="176" spans="1:4" ht="25.5">
      <c r="A176" s="106">
        <f>IF((SUM('Раздел 1'!F138:F138)&gt;=SUM('Раздел 1'!E138:E138)),"","Неверно!")</f>
      </c>
      <c r="B176" s="107">
        <v>97938</v>
      </c>
      <c r="C176" s="108" t="s">
        <v>2471</v>
      </c>
      <c r="D176" s="108" t="s">
        <v>1093</v>
      </c>
    </row>
    <row r="177" spans="1:4" ht="25.5">
      <c r="A177" s="106">
        <f>IF((SUM('Раздел 1'!F139:F139)&gt;=SUM('Раздел 1'!E139:E139)),"","Неверно!")</f>
      </c>
      <c r="B177" s="107">
        <v>97938</v>
      </c>
      <c r="C177" s="108" t="s">
        <v>2472</v>
      </c>
      <c r="D177" s="108" t="s">
        <v>1093</v>
      </c>
    </row>
    <row r="178" spans="1:4" ht="25.5">
      <c r="A178" s="106">
        <f>IF((SUM('Раздел 1'!F140:F140)&gt;=SUM('Раздел 1'!E140:E140)),"","Неверно!")</f>
      </c>
      <c r="B178" s="107">
        <v>97938</v>
      </c>
      <c r="C178" s="108" t="s">
        <v>2473</v>
      </c>
      <c r="D178" s="108" t="s">
        <v>1093</v>
      </c>
    </row>
    <row r="179" spans="1:4" ht="25.5">
      <c r="A179" s="106">
        <f>IF((SUM('Раздел 1'!F141:F141)&gt;=SUM('Раздел 1'!E141:E141)),"","Неверно!")</f>
      </c>
      <c r="B179" s="107">
        <v>97938</v>
      </c>
      <c r="C179" s="108" t="s">
        <v>2474</v>
      </c>
      <c r="D179" s="108" t="s">
        <v>1093</v>
      </c>
    </row>
    <row r="180" spans="1:4" ht="25.5">
      <c r="A180" s="106">
        <f>IF((SUM('Раздел 1'!F142:F142)&gt;=SUM('Раздел 1'!E142:E142)),"","Неверно!")</f>
      </c>
      <c r="B180" s="107">
        <v>97938</v>
      </c>
      <c r="C180" s="108" t="s">
        <v>2475</v>
      </c>
      <c r="D180" s="108" t="s">
        <v>1093</v>
      </c>
    </row>
    <row r="181" spans="1:4" ht="25.5">
      <c r="A181" s="106">
        <f>IF((SUM('Раздел 1'!F143:F143)&gt;=SUM('Раздел 1'!E143:E143)),"","Неверно!")</f>
      </c>
      <c r="B181" s="107">
        <v>97938</v>
      </c>
      <c r="C181" s="108" t="s">
        <v>2476</v>
      </c>
      <c r="D181" s="108" t="s">
        <v>1093</v>
      </c>
    </row>
    <row r="182" spans="1:4" ht="25.5">
      <c r="A182" s="106">
        <f>IF((SUM('Раздел 1'!F144:F144)&gt;=SUM('Раздел 1'!E144:E144)),"","Неверно!")</f>
      </c>
      <c r="B182" s="107">
        <v>97938</v>
      </c>
      <c r="C182" s="108" t="s">
        <v>2477</v>
      </c>
      <c r="D182" s="108" t="s">
        <v>1093</v>
      </c>
    </row>
    <row r="183" spans="1:4" ht="25.5">
      <c r="A183" s="106">
        <f>IF((SUM('Раздел 1'!F145:F145)&gt;=SUM('Раздел 1'!E145:E145)),"","Неверно!")</f>
      </c>
      <c r="B183" s="107">
        <v>97938</v>
      </c>
      <c r="C183" s="108" t="s">
        <v>2478</v>
      </c>
      <c r="D183" s="108" t="s">
        <v>1093</v>
      </c>
    </row>
    <row r="184" spans="1:4" ht="25.5">
      <c r="A184" s="106">
        <f>IF((SUM('Раздел 1'!F146:F146)&gt;=SUM('Раздел 1'!E146:E146)),"","Неверно!")</f>
      </c>
      <c r="B184" s="107">
        <v>97938</v>
      </c>
      <c r="C184" s="108" t="s">
        <v>2479</v>
      </c>
      <c r="D184" s="108" t="s">
        <v>1093</v>
      </c>
    </row>
    <row r="185" spans="1:4" ht="25.5">
      <c r="A185" s="106">
        <f>IF((SUM('Раздел 1'!F147:F147)&gt;=SUM('Раздел 1'!E147:E147)),"","Неверно!")</f>
      </c>
      <c r="B185" s="107">
        <v>97938</v>
      </c>
      <c r="C185" s="108" t="s">
        <v>2480</v>
      </c>
      <c r="D185" s="108" t="s">
        <v>1093</v>
      </c>
    </row>
    <row r="186" spans="1:4" ht="25.5">
      <c r="A186" s="106">
        <f>IF((SUM('Раздел 1'!F148:F148)&gt;=SUM('Раздел 1'!E148:E148)),"","Неверно!")</f>
      </c>
      <c r="B186" s="107">
        <v>97938</v>
      </c>
      <c r="C186" s="108" t="s">
        <v>2481</v>
      </c>
      <c r="D186" s="108" t="s">
        <v>1093</v>
      </c>
    </row>
    <row r="187" spans="1:4" ht="25.5">
      <c r="A187" s="106">
        <f>IF((SUM('Раздел 1'!F149:F149)&gt;=SUM('Раздел 1'!E149:E149)),"","Неверно!")</f>
      </c>
      <c r="B187" s="107">
        <v>97938</v>
      </c>
      <c r="C187" s="108" t="s">
        <v>2482</v>
      </c>
      <c r="D187" s="108" t="s">
        <v>1093</v>
      </c>
    </row>
    <row r="188" spans="1:4" ht="25.5">
      <c r="A188" s="106">
        <f>IF((SUM('Раздел 1'!F150:F150)&gt;=SUM('Раздел 1'!E150:E150)),"","Неверно!")</f>
      </c>
      <c r="B188" s="107">
        <v>97938</v>
      </c>
      <c r="C188" s="108" t="s">
        <v>2483</v>
      </c>
      <c r="D188" s="108" t="s">
        <v>1093</v>
      </c>
    </row>
    <row r="189" spans="1:4" ht="25.5">
      <c r="A189" s="106">
        <f>IF((SUM('Раздел 1'!F151:F151)&gt;=SUM('Раздел 1'!E151:E151)),"","Неверно!")</f>
      </c>
      <c r="B189" s="107">
        <v>97938</v>
      </c>
      <c r="C189" s="108" t="s">
        <v>2484</v>
      </c>
      <c r="D189" s="108" t="s">
        <v>1093</v>
      </c>
    </row>
    <row r="190" spans="1:4" ht="25.5">
      <c r="A190" s="106">
        <f>IF((SUM('Раздел 1'!F152:F152)&gt;=SUM('Раздел 1'!E152:E152)),"","Неверно!")</f>
      </c>
      <c r="B190" s="107">
        <v>97938</v>
      </c>
      <c r="C190" s="108" t="s">
        <v>2485</v>
      </c>
      <c r="D190" s="108" t="s">
        <v>1093</v>
      </c>
    </row>
    <row r="191" spans="1:4" ht="25.5">
      <c r="A191" s="106">
        <f>IF((SUM('Раздел 1'!F153:F153)&gt;=SUM('Раздел 1'!E153:E153)),"","Неверно!")</f>
      </c>
      <c r="B191" s="107">
        <v>97938</v>
      </c>
      <c r="C191" s="108" t="s">
        <v>2486</v>
      </c>
      <c r="D191" s="108" t="s">
        <v>1093</v>
      </c>
    </row>
    <row r="192" spans="1:4" ht="25.5">
      <c r="A192" s="106">
        <f>IF((SUM('Раздел 1'!F154:F154)&gt;=SUM('Раздел 1'!E154:E154)),"","Неверно!")</f>
      </c>
      <c r="B192" s="107">
        <v>97938</v>
      </c>
      <c r="C192" s="108" t="s">
        <v>2487</v>
      </c>
      <c r="D192" s="108" t="s">
        <v>1093</v>
      </c>
    </row>
    <row r="193" spans="1:4" ht="25.5">
      <c r="A193" s="106">
        <f>IF((SUM('Раздел 1'!F155:F155)&gt;=SUM('Раздел 1'!E155:E155)),"","Неверно!")</f>
      </c>
      <c r="B193" s="107">
        <v>97938</v>
      </c>
      <c r="C193" s="108" t="s">
        <v>2488</v>
      </c>
      <c r="D193" s="108" t="s">
        <v>1093</v>
      </c>
    </row>
    <row r="194" spans="1:4" ht="25.5">
      <c r="A194" s="106">
        <f>IF((SUM('Раздел 1'!F156:F156)&gt;=SUM('Раздел 1'!E156:E156)),"","Неверно!")</f>
      </c>
      <c r="B194" s="107">
        <v>97938</v>
      </c>
      <c r="C194" s="108" t="s">
        <v>2489</v>
      </c>
      <c r="D194" s="108" t="s">
        <v>1093</v>
      </c>
    </row>
    <row r="195" spans="1:4" ht="25.5">
      <c r="A195" s="106">
        <f>IF((SUM('Раздел 1'!F157:F157)&gt;=SUM('Раздел 1'!E157:E157)),"","Неверно!")</f>
      </c>
      <c r="B195" s="107">
        <v>97938</v>
      </c>
      <c r="C195" s="108" t="s">
        <v>2490</v>
      </c>
      <c r="D195" s="108" t="s">
        <v>1093</v>
      </c>
    </row>
    <row r="196" spans="1:4" ht="25.5">
      <c r="A196" s="106">
        <f>IF((SUM('Раздел 1'!F158:F158)&gt;=SUM('Раздел 1'!E158:E158)),"","Неверно!")</f>
      </c>
      <c r="B196" s="107">
        <v>97938</v>
      </c>
      <c r="C196" s="108" t="s">
        <v>2491</v>
      </c>
      <c r="D196" s="108" t="s">
        <v>1093</v>
      </c>
    </row>
    <row r="197" spans="1:4" ht="25.5">
      <c r="A197" s="106">
        <f>IF((SUM('Раздел 1'!F159:F159)&gt;=SUM('Раздел 1'!E159:E159)),"","Неверно!")</f>
      </c>
      <c r="B197" s="107">
        <v>97938</v>
      </c>
      <c r="C197" s="108" t="s">
        <v>2492</v>
      </c>
      <c r="D197" s="108" t="s">
        <v>1093</v>
      </c>
    </row>
    <row r="198" spans="1:4" ht="25.5">
      <c r="A198" s="106">
        <f>IF((SUM('Раздел 1'!F160:F160)&gt;=SUM('Раздел 1'!E160:E160)),"","Неверно!")</f>
      </c>
      <c r="B198" s="107">
        <v>97938</v>
      </c>
      <c r="C198" s="108" t="s">
        <v>2493</v>
      </c>
      <c r="D198" s="108" t="s">
        <v>1093</v>
      </c>
    </row>
    <row r="199" spans="1:4" ht="25.5">
      <c r="A199" s="106">
        <f>IF((SUM('Раздел 1'!F161:F161)&gt;=SUM('Раздел 1'!E161:E161)),"","Неверно!")</f>
      </c>
      <c r="B199" s="107">
        <v>97938</v>
      </c>
      <c r="C199" s="108" t="s">
        <v>2494</v>
      </c>
      <c r="D199" s="108" t="s">
        <v>1093</v>
      </c>
    </row>
    <row r="200" spans="1:4" ht="25.5">
      <c r="A200" s="106">
        <f>IF((SUM('Раздел 1'!F162:F162)&gt;=SUM('Раздел 1'!E162:E162)),"","Неверно!")</f>
      </c>
      <c r="B200" s="107">
        <v>97938</v>
      </c>
      <c r="C200" s="108" t="s">
        <v>2495</v>
      </c>
      <c r="D200" s="108" t="s">
        <v>1093</v>
      </c>
    </row>
    <row r="201" spans="1:4" ht="25.5">
      <c r="A201" s="106">
        <f>IF((SUM('Раздел 1'!F163:F163)&gt;=SUM('Раздел 1'!E163:E163)),"","Неверно!")</f>
      </c>
      <c r="B201" s="107">
        <v>97938</v>
      </c>
      <c r="C201" s="108" t="s">
        <v>2496</v>
      </c>
      <c r="D201" s="108" t="s">
        <v>1093</v>
      </c>
    </row>
    <row r="202" spans="1:4" ht="25.5">
      <c r="A202" s="106">
        <f>IF((SUM('Раздел 1'!F164:F164)&gt;=SUM('Раздел 1'!E164:E164)),"","Неверно!")</f>
      </c>
      <c r="B202" s="107">
        <v>97938</v>
      </c>
      <c r="C202" s="108" t="s">
        <v>2497</v>
      </c>
      <c r="D202" s="108" t="s">
        <v>1093</v>
      </c>
    </row>
    <row r="203" spans="1:4" ht="25.5">
      <c r="A203" s="106">
        <f>IF((SUM('Раздел 1'!F165:F165)&gt;=SUM('Раздел 1'!E165:E165)),"","Неверно!")</f>
      </c>
      <c r="B203" s="107">
        <v>97938</v>
      </c>
      <c r="C203" s="108" t="s">
        <v>2498</v>
      </c>
      <c r="D203" s="108" t="s">
        <v>1093</v>
      </c>
    </row>
    <row r="204" spans="1:4" ht="25.5">
      <c r="A204" s="106">
        <f>IF((SUM('Раздел 1'!F166:F166)&gt;=SUM('Раздел 1'!E166:E166)),"","Неверно!")</f>
      </c>
      <c r="B204" s="107">
        <v>97938</v>
      </c>
      <c r="C204" s="108" t="s">
        <v>2499</v>
      </c>
      <c r="D204" s="108" t="s">
        <v>1093</v>
      </c>
    </row>
    <row r="205" spans="1:4" ht="25.5">
      <c r="A205" s="106">
        <f>IF((SUM('Раздел 1'!F167:F167)&gt;=SUM('Раздел 1'!E167:E167)),"","Неверно!")</f>
      </c>
      <c r="B205" s="107">
        <v>97938</v>
      </c>
      <c r="C205" s="108" t="s">
        <v>2500</v>
      </c>
      <c r="D205" s="108" t="s">
        <v>1093</v>
      </c>
    </row>
    <row r="206" spans="1:4" ht="25.5">
      <c r="A206" s="106">
        <f>IF((SUM('Раздел 1'!F168:F168)&gt;=SUM('Раздел 1'!E168:E168)),"","Неверно!")</f>
      </c>
      <c r="B206" s="107">
        <v>97938</v>
      </c>
      <c r="C206" s="108" t="s">
        <v>2501</v>
      </c>
      <c r="D206" s="108" t="s">
        <v>1093</v>
      </c>
    </row>
    <row r="207" spans="1:4" ht="25.5">
      <c r="A207" s="106">
        <f>IF((SUM('Раздел 1'!F169:F169)&gt;=SUM('Раздел 1'!E169:E169)),"","Неверно!")</f>
      </c>
      <c r="B207" s="107">
        <v>97938</v>
      </c>
      <c r="C207" s="108" t="s">
        <v>2502</v>
      </c>
      <c r="D207" s="108" t="s">
        <v>1093</v>
      </c>
    </row>
    <row r="208" spans="1:4" ht="25.5">
      <c r="A208" s="106">
        <f>IF((SUM('Раздел 1'!F170:F170)&gt;=SUM('Раздел 1'!E170:E170)),"","Неверно!")</f>
      </c>
      <c r="B208" s="107">
        <v>97938</v>
      </c>
      <c r="C208" s="108" t="s">
        <v>2503</v>
      </c>
      <c r="D208" s="108" t="s">
        <v>1093</v>
      </c>
    </row>
    <row r="209" spans="1:4" ht="25.5">
      <c r="A209" s="106">
        <f>IF((SUM('Раздел 1'!F171:F171)&gt;=SUM('Раздел 1'!E171:E171)),"","Неверно!")</f>
      </c>
      <c r="B209" s="107">
        <v>97938</v>
      </c>
      <c r="C209" s="108" t="s">
        <v>2504</v>
      </c>
      <c r="D209" s="108" t="s">
        <v>1093</v>
      </c>
    </row>
    <row r="210" spans="1:4" ht="25.5">
      <c r="A210" s="106">
        <f>IF((SUM('Раздел 1'!F172:F172)&gt;=SUM('Раздел 1'!E172:E172)),"","Неверно!")</f>
      </c>
      <c r="B210" s="107">
        <v>97938</v>
      </c>
      <c r="C210" s="108" t="s">
        <v>2505</v>
      </c>
      <c r="D210" s="108" t="s">
        <v>1093</v>
      </c>
    </row>
    <row r="211" spans="1:4" ht="25.5">
      <c r="A211" s="106">
        <f>IF((SUM('Раздел 1'!F173:F173)&gt;=SUM('Раздел 1'!E173:E173)),"","Неверно!")</f>
      </c>
      <c r="B211" s="107">
        <v>97938</v>
      </c>
      <c r="C211" s="108" t="s">
        <v>2506</v>
      </c>
      <c r="D211" s="108" t="s">
        <v>1093</v>
      </c>
    </row>
    <row r="212" spans="1:4" ht="25.5">
      <c r="A212" s="106">
        <f>IF((SUM('Раздел 1'!F174:F174)&gt;=SUM('Раздел 1'!E174:E174)),"","Неверно!")</f>
      </c>
      <c r="B212" s="107">
        <v>97938</v>
      </c>
      <c r="C212" s="108" t="s">
        <v>2507</v>
      </c>
      <c r="D212" s="108" t="s">
        <v>1093</v>
      </c>
    </row>
    <row r="213" spans="1:4" ht="25.5">
      <c r="A213" s="106">
        <f>IF((SUM('Раздел 1'!F175:F175)&gt;=SUM('Раздел 1'!E175:E175)),"","Неверно!")</f>
      </c>
      <c r="B213" s="107">
        <v>97938</v>
      </c>
      <c r="C213" s="108" t="s">
        <v>2508</v>
      </c>
      <c r="D213" s="108" t="s">
        <v>1093</v>
      </c>
    </row>
    <row r="214" spans="1:4" ht="25.5">
      <c r="A214" s="106">
        <f>IF((SUM('Раздел 1'!F176:F176)&gt;=SUM('Раздел 1'!E176:E176)),"","Неверно!")</f>
      </c>
      <c r="B214" s="107">
        <v>97938</v>
      </c>
      <c r="C214" s="108" t="s">
        <v>2509</v>
      </c>
      <c r="D214" s="108" t="s">
        <v>1093</v>
      </c>
    </row>
    <row r="215" spans="1:4" ht="25.5">
      <c r="A215" s="106">
        <f>IF((SUM('Раздел 1'!F177:F177)&gt;=SUM('Раздел 1'!E177:E177)),"","Неверно!")</f>
      </c>
      <c r="B215" s="107">
        <v>97938</v>
      </c>
      <c r="C215" s="108" t="s">
        <v>2510</v>
      </c>
      <c r="D215" s="108" t="s">
        <v>1093</v>
      </c>
    </row>
    <row r="216" spans="1:4" ht="25.5">
      <c r="A216" s="106">
        <f>IF((SUM('Раздел 1'!F178:F178)&gt;=SUM('Раздел 1'!E178:E178)),"","Неверно!")</f>
      </c>
      <c r="B216" s="107">
        <v>97938</v>
      </c>
      <c r="C216" s="108" t="s">
        <v>2511</v>
      </c>
      <c r="D216" s="108" t="s">
        <v>1093</v>
      </c>
    </row>
    <row r="217" spans="1:4" ht="25.5">
      <c r="A217" s="106">
        <f>IF((SUM('Раздел 1'!F179:F179)&gt;=SUM('Раздел 1'!E179:E179)),"","Неверно!")</f>
      </c>
      <c r="B217" s="107">
        <v>97938</v>
      </c>
      <c r="C217" s="108" t="s">
        <v>2512</v>
      </c>
      <c r="D217" s="108" t="s">
        <v>1093</v>
      </c>
    </row>
    <row r="218" spans="1:4" ht="25.5">
      <c r="A218" s="106">
        <f>IF((SUM('Раздел 1'!F180:F180)&gt;=SUM('Раздел 1'!E180:E180)),"","Неверно!")</f>
      </c>
      <c r="B218" s="107">
        <v>97938</v>
      </c>
      <c r="C218" s="108" t="s">
        <v>2513</v>
      </c>
      <c r="D218" s="108" t="s">
        <v>1093</v>
      </c>
    </row>
    <row r="219" spans="1:4" ht="25.5">
      <c r="A219" s="106">
        <f>IF((SUM('Раздел 1'!F181:F181)&gt;=SUM('Раздел 1'!E181:E181)),"","Неверно!")</f>
      </c>
      <c r="B219" s="107">
        <v>97938</v>
      </c>
      <c r="C219" s="108" t="s">
        <v>2514</v>
      </c>
      <c r="D219" s="108" t="s">
        <v>1093</v>
      </c>
    </row>
    <row r="220" spans="1:4" ht="25.5">
      <c r="A220" s="106">
        <f>IF((SUM('Раздел 1'!F182:F182)&gt;=SUM('Раздел 1'!E182:E182)),"","Неверно!")</f>
      </c>
      <c r="B220" s="107">
        <v>97938</v>
      </c>
      <c r="C220" s="108" t="s">
        <v>2515</v>
      </c>
      <c r="D220" s="108" t="s">
        <v>1093</v>
      </c>
    </row>
    <row r="221" spans="1:4" ht="25.5">
      <c r="A221" s="106">
        <f>IF((SUM('Раздел 1'!F183:F183)&gt;=SUM('Раздел 1'!E183:E183)),"","Неверно!")</f>
      </c>
      <c r="B221" s="107">
        <v>97938</v>
      </c>
      <c r="C221" s="108" t="s">
        <v>2516</v>
      </c>
      <c r="D221" s="108" t="s">
        <v>1093</v>
      </c>
    </row>
    <row r="222" spans="1:4" ht="25.5">
      <c r="A222" s="106">
        <f>IF((SUM('Раздел 1'!F184:F184)&gt;=SUM('Раздел 1'!E184:E184)),"","Неверно!")</f>
      </c>
      <c r="B222" s="107">
        <v>97938</v>
      </c>
      <c r="C222" s="108" t="s">
        <v>2517</v>
      </c>
      <c r="D222" s="108" t="s">
        <v>1093</v>
      </c>
    </row>
    <row r="223" spans="1:4" ht="25.5">
      <c r="A223" s="106">
        <f>IF((SUM('Раздел 1'!F185:F185)&gt;=SUM('Раздел 1'!E185:E185)),"","Неверно!")</f>
      </c>
      <c r="B223" s="107">
        <v>97938</v>
      </c>
      <c r="C223" s="108" t="s">
        <v>2518</v>
      </c>
      <c r="D223" s="108" t="s">
        <v>1093</v>
      </c>
    </row>
    <row r="224" spans="1:4" ht="25.5">
      <c r="A224" s="106">
        <f>IF((SUM('Раздел 1'!F186:F186)&gt;=SUM('Раздел 1'!E186:E186)),"","Неверно!")</f>
      </c>
      <c r="B224" s="107">
        <v>97938</v>
      </c>
      <c r="C224" s="108" t="s">
        <v>2519</v>
      </c>
      <c r="D224" s="108" t="s">
        <v>1093</v>
      </c>
    </row>
    <row r="225" spans="1:4" ht="25.5">
      <c r="A225" s="106">
        <f>IF((SUM('Раздел 1'!F187:F187)&gt;=SUM('Раздел 1'!E187:E187)),"","Неверно!")</f>
      </c>
      <c r="B225" s="107">
        <v>97938</v>
      </c>
      <c r="C225" s="108" t="s">
        <v>2520</v>
      </c>
      <c r="D225" s="108" t="s">
        <v>1093</v>
      </c>
    </row>
    <row r="226" spans="1:4" ht="25.5">
      <c r="A226" s="106">
        <f>IF((SUM('Раздел 1'!F188:F188)&gt;=SUM('Раздел 1'!E188:E188)),"","Неверно!")</f>
      </c>
      <c r="B226" s="107">
        <v>97938</v>
      </c>
      <c r="C226" s="108" t="s">
        <v>2521</v>
      </c>
      <c r="D226" s="108" t="s">
        <v>1093</v>
      </c>
    </row>
    <row r="227" spans="1:4" ht="25.5">
      <c r="A227" s="106">
        <f>IF((SUM('Раздел 1'!F189:F189)&gt;=SUM('Раздел 1'!E189:E189)),"","Неверно!")</f>
      </c>
      <c r="B227" s="107">
        <v>97938</v>
      </c>
      <c r="C227" s="108" t="s">
        <v>2522</v>
      </c>
      <c r="D227" s="108" t="s">
        <v>1093</v>
      </c>
    </row>
    <row r="228" spans="1:4" ht="25.5">
      <c r="A228" s="106">
        <f>IF((SUM('Раздел 1'!F190:F190)&gt;=SUM('Раздел 1'!E190:E190)),"","Неверно!")</f>
      </c>
      <c r="B228" s="107">
        <v>97938</v>
      </c>
      <c r="C228" s="108" t="s">
        <v>2523</v>
      </c>
      <c r="D228" s="108" t="s">
        <v>1093</v>
      </c>
    </row>
    <row r="229" spans="1:4" ht="25.5">
      <c r="A229" s="106">
        <f>IF((SUM('Раздел 1'!F191:F191)&gt;=SUM('Раздел 1'!E191:E191)),"","Неверно!")</f>
      </c>
      <c r="B229" s="107">
        <v>97938</v>
      </c>
      <c r="C229" s="108" t="s">
        <v>2524</v>
      </c>
      <c r="D229" s="108" t="s">
        <v>1093</v>
      </c>
    </row>
    <row r="230" spans="1:4" ht="25.5">
      <c r="A230" s="106">
        <f>IF((SUM('Раздел 1'!F192:F192)&gt;=SUM('Раздел 1'!E192:E192)),"","Неверно!")</f>
      </c>
      <c r="B230" s="107">
        <v>97938</v>
      </c>
      <c r="C230" s="108" t="s">
        <v>2525</v>
      </c>
      <c r="D230" s="108" t="s">
        <v>1093</v>
      </c>
    </row>
    <row r="231" spans="1:4" ht="25.5">
      <c r="A231" s="106">
        <f>IF((SUM('Раздел 1'!F193:F193)&gt;=SUM('Раздел 1'!E193:E193)),"","Неверно!")</f>
      </c>
      <c r="B231" s="107">
        <v>97938</v>
      </c>
      <c r="C231" s="108" t="s">
        <v>2526</v>
      </c>
      <c r="D231" s="108" t="s">
        <v>1093</v>
      </c>
    </row>
    <row r="232" spans="1:4" ht="25.5">
      <c r="A232" s="106">
        <f>IF((SUM('Раздел 1'!F194:F194)&gt;=SUM('Раздел 1'!E194:E194)),"","Неверно!")</f>
      </c>
      <c r="B232" s="107">
        <v>97938</v>
      </c>
      <c r="C232" s="108" t="s">
        <v>2527</v>
      </c>
      <c r="D232" s="108" t="s">
        <v>1093</v>
      </c>
    </row>
    <row r="233" spans="1:4" ht="25.5">
      <c r="A233" s="106">
        <f>IF((SUM('Раздел 1'!F195:F195)&gt;=SUM('Раздел 1'!E195:E195)),"","Неверно!")</f>
      </c>
      <c r="B233" s="107">
        <v>97938</v>
      </c>
      <c r="C233" s="108" t="s">
        <v>2528</v>
      </c>
      <c r="D233" s="108" t="s">
        <v>1093</v>
      </c>
    </row>
    <row r="234" spans="1:4" ht="25.5">
      <c r="A234" s="106">
        <f>IF((SUM('Раздел 1'!F196:F196)&gt;=SUM('Раздел 1'!E196:E196)),"","Неверно!")</f>
      </c>
      <c r="B234" s="107">
        <v>97938</v>
      </c>
      <c r="C234" s="108" t="s">
        <v>2529</v>
      </c>
      <c r="D234" s="108" t="s">
        <v>1093</v>
      </c>
    </row>
    <row r="235" spans="1:4" ht="25.5">
      <c r="A235" s="106">
        <f>IF((SUM('Раздел 1'!F197:F197)&gt;=SUM('Раздел 1'!E197:E197)),"","Неверно!")</f>
      </c>
      <c r="B235" s="107">
        <v>97938</v>
      </c>
      <c r="C235" s="108" t="s">
        <v>2530</v>
      </c>
      <c r="D235" s="108" t="s">
        <v>1093</v>
      </c>
    </row>
    <row r="236" spans="1:4" ht="25.5">
      <c r="A236" s="106">
        <f>IF((SUM('Раздел 1'!F198:F198)&gt;=SUM('Раздел 1'!E198:E198)),"","Неверно!")</f>
      </c>
      <c r="B236" s="107">
        <v>97938</v>
      </c>
      <c r="C236" s="108" t="s">
        <v>2531</v>
      </c>
      <c r="D236" s="108" t="s">
        <v>1093</v>
      </c>
    </row>
    <row r="237" spans="1:4" ht="25.5">
      <c r="A237" s="106">
        <f>IF((SUM('Раздел 1'!F199:F199)&gt;=SUM('Раздел 1'!E199:E199)),"","Неверно!")</f>
      </c>
      <c r="B237" s="107">
        <v>97938</v>
      </c>
      <c r="C237" s="108" t="s">
        <v>2532</v>
      </c>
      <c r="D237" s="108" t="s">
        <v>1093</v>
      </c>
    </row>
    <row r="238" spans="1:4" ht="25.5">
      <c r="A238" s="106">
        <f>IF((SUM('Раздел 1'!F200:F200)&gt;=SUM('Раздел 1'!E200:E200)),"","Неверно!")</f>
      </c>
      <c r="B238" s="107">
        <v>97938</v>
      </c>
      <c r="C238" s="108" t="s">
        <v>2533</v>
      </c>
      <c r="D238" s="108" t="s">
        <v>1093</v>
      </c>
    </row>
    <row r="239" spans="1:4" ht="25.5">
      <c r="A239" s="106">
        <f>IF((SUM('Раздел 1'!F201:F201)&gt;=SUM('Раздел 1'!E201:E201)),"","Неверно!")</f>
      </c>
      <c r="B239" s="107">
        <v>97938</v>
      </c>
      <c r="C239" s="108" t="s">
        <v>2534</v>
      </c>
      <c r="D239" s="108" t="s">
        <v>1093</v>
      </c>
    </row>
    <row r="240" spans="1:4" ht="25.5">
      <c r="A240" s="106">
        <f>IF((SUM('Раздел 1'!F202:F202)&gt;=SUM('Раздел 1'!E202:E202)),"","Неверно!")</f>
      </c>
      <c r="B240" s="107">
        <v>97938</v>
      </c>
      <c r="C240" s="108" t="s">
        <v>2535</v>
      </c>
      <c r="D240" s="108" t="s">
        <v>1093</v>
      </c>
    </row>
    <row r="241" spans="1:4" ht="25.5">
      <c r="A241" s="106">
        <f>IF((SUM('Раздел 1'!F203:F203)&gt;=SUM('Раздел 1'!E203:E203)),"","Неверно!")</f>
      </c>
      <c r="B241" s="107">
        <v>97938</v>
      </c>
      <c r="C241" s="108" t="s">
        <v>2536</v>
      </c>
      <c r="D241" s="108" t="s">
        <v>1093</v>
      </c>
    </row>
    <row r="242" spans="1:4" ht="25.5">
      <c r="A242" s="106">
        <f>IF((SUM('Раздел 1'!F204:F204)&gt;=SUM('Раздел 1'!E204:E204)),"","Неверно!")</f>
      </c>
      <c r="B242" s="107">
        <v>97938</v>
      </c>
      <c r="C242" s="108" t="s">
        <v>2537</v>
      </c>
      <c r="D242" s="108" t="s">
        <v>1093</v>
      </c>
    </row>
    <row r="243" spans="1:4" ht="25.5">
      <c r="A243" s="106">
        <f>IF((SUM('Раздел 1'!F205:F205)&gt;=SUM('Раздел 1'!E205:E205)),"","Неверно!")</f>
      </c>
      <c r="B243" s="107">
        <v>97938</v>
      </c>
      <c r="C243" s="108" t="s">
        <v>2538</v>
      </c>
      <c r="D243" s="108" t="s">
        <v>1093</v>
      </c>
    </row>
    <row r="244" spans="1:4" ht="25.5">
      <c r="A244" s="106">
        <f>IF((SUM('Раздел 1'!F206:F206)&gt;=SUM('Раздел 1'!E206:E206)),"","Неверно!")</f>
      </c>
      <c r="B244" s="107">
        <v>97938</v>
      </c>
      <c r="C244" s="108" t="s">
        <v>2539</v>
      </c>
      <c r="D244" s="108" t="s">
        <v>1093</v>
      </c>
    </row>
    <row r="245" spans="1:4" ht="25.5">
      <c r="A245" s="106">
        <f>IF((SUM('Раздел 1'!F207:F207)&gt;=SUM('Раздел 1'!E207:E207)),"","Неверно!")</f>
      </c>
      <c r="B245" s="107">
        <v>97938</v>
      </c>
      <c r="C245" s="108" t="s">
        <v>2540</v>
      </c>
      <c r="D245" s="108" t="s">
        <v>1093</v>
      </c>
    </row>
    <row r="246" spans="1:4" ht="25.5">
      <c r="A246" s="106">
        <f>IF((SUM('Раздел 1'!F208:F208)&gt;=SUM('Раздел 1'!E208:E208)),"","Неверно!")</f>
      </c>
      <c r="B246" s="107">
        <v>97938</v>
      </c>
      <c r="C246" s="108" t="s">
        <v>2541</v>
      </c>
      <c r="D246" s="108" t="s">
        <v>1093</v>
      </c>
    </row>
    <row r="247" spans="1:4" ht="25.5">
      <c r="A247" s="106">
        <f>IF((SUM('Раздел 1'!F209:F209)&gt;=SUM('Раздел 1'!E209:E209)),"","Неверно!")</f>
      </c>
      <c r="B247" s="107">
        <v>97938</v>
      </c>
      <c r="C247" s="108" t="s">
        <v>2542</v>
      </c>
      <c r="D247" s="108" t="s">
        <v>1093</v>
      </c>
    </row>
    <row r="248" spans="1:4" ht="25.5">
      <c r="A248" s="106">
        <f>IF((SUM('Раздел 1'!F210:F210)&gt;=SUM('Раздел 1'!E210:E210)),"","Неверно!")</f>
      </c>
      <c r="B248" s="107">
        <v>97938</v>
      </c>
      <c r="C248" s="108" t="s">
        <v>2543</v>
      </c>
      <c r="D248" s="108" t="s">
        <v>1093</v>
      </c>
    </row>
    <row r="249" spans="1:4" ht="25.5">
      <c r="A249" s="106">
        <f>IF((SUM('Раздел 1'!F211:F211)&gt;=SUM('Раздел 1'!E211:E211)),"","Неверно!")</f>
      </c>
      <c r="B249" s="107">
        <v>97938</v>
      </c>
      <c r="C249" s="108" t="s">
        <v>2544</v>
      </c>
      <c r="D249" s="108" t="s">
        <v>1093</v>
      </c>
    </row>
    <row r="250" spans="1:4" ht="25.5">
      <c r="A250" s="106">
        <f>IF((SUM('Раздел 1'!F212:F212)&gt;=SUM('Раздел 1'!E212:E212)),"","Неверно!")</f>
      </c>
      <c r="B250" s="107">
        <v>97938</v>
      </c>
      <c r="C250" s="108" t="s">
        <v>2545</v>
      </c>
      <c r="D250" s="108" t="s">
        <v>1093</v>
      </c>
    </row>
    <row r="251" spans="1:4" ht="25.5">
      <c r="A251" s="106">
        <f>IF((SUM('Раздел 1'!F213:F213)&gt;=SUM('Раздел 1'!E213:E213)),"","Неверно!")</f>
      </c>
      <c r="B251" s="107">
        <v>97938</v>
      </c>
      <c r="C251" s="108" t="s">
        <v>2546</v>
      </c>
      <c r="D251" s="108" t="s">
        <v>1093</v>
      </c>
    </row>
    <row r="252" spans="1:4" ht="25.5">
      <c r="A252" s="106">
        <f>IF((SUM('Раздел 1'!F214:F214)&gt;=SUM('Раздел 1'!E214:E214)),"","Неверно!")</f>
      </c>
      <c r="B252" s="107">
        <v>97938</v>
      </c>
      <c r="C252" s="108" t="s">
        <v>2547</v>
      </c>
      <c r="D252" s="108" t="s">
        <v>1093</v>
      </c>
    </row>
    <row r="253" spans="1:4" ht="25.5">
      <c r="A253" s="106">
        <f>IF((SUM('Раздел 1'!F215:F215)&gt;=SUM('Раздел 1'!E215:E215)),"","Неверно!")</f>
      </c>
      <c r="B253" s="107">
        <v>97938</v>
      </c>
      <c r="C253" s="108" t="s">
        <v>2548</v>
      </c>
      <c r="D253" s="108" t="s">
        <v>1093</v>
      </c>
    </row>
    <row r="254" spans="1:4" ht="25.5">
      <c r="A254" s="106">
        <f>IF((SUM('Раздел 1'!F216:F216)&gt;=SUM('Раздел 1'!E216:E216)),"","Неверно!")</f>
      </c>
      <c r="B254" s="107">
        <v>97938</v>
      </c>
      <c r="C254" s="108" t="s">
        <v>2549</v>
      </c>
      <c r="D254" s="108" t="s">
        <v>1093</v>
      </c>
    </row>
    <row r="255" spans="1:4" ht="25.5">
      <c r="A255" s="106">
        <f>IF((SUM('Раздел 1'!F217:F217)&gt;=SUM('Раздел 1'!E217:E217)),"","Неверно!")</f>
      </c>
      <c r="B255" s="107">
        <v>97938</v>
      </c>
      <c r="C255" s="108" t="s">
        <v>2550</v>
      </c>
      <c r="D255" s="108" t="s">
        <v>1093</v>
      </c>
    </row>
    <row r="256" spans="1:4" ht="25.5">
      <c r="A256" s="106">
        <f>IF((SUM('Раздел 1'!F218:F218)&gt;=SUM('Раздел 1'!E218:E218)),"","Неверно!")</f>
      </c>
      <c r="B256" s="107">
        <v>97938</v>
      </c>
      <c r="C256" s="108" t="s">
        <v>2551</v>
      </c>
      <c r="D256" s="108" t="s">
        <v>1093</v>
      </c>
    </row>
    <row r="257" spans="1:4" ht="25.5">
      <c r="A257" s="106">
        <f>IF((SUM('Раздел 1'!F219:F219)&gt;=SUM('Раздел 1'!E219:E219)),"","Неверно!")</f>
      </c>
      <c r="B257" s="107">
        <v>97938</v>
      </c>
      <c r="C257" s="108" t="s">
        <v>2552</v>
      </c>
      <c r="D257" s="108" t="s">
        <v>1093</v>
      </c>
    </row>
    <row r="258" spans="1:4" ht="25.5">
      <c r="A258" s="106">
        <f>IF((SUM('Раздел 1'!F220:F220)&gt;=SUM('Раздел 1'!E220:E220)),"","Неверно!")</f>
      </c>
      <c r="B258" s="107">
        <v>97938</v>
      </c>
      <c r="C258" s="108" t="s">
        <v>2553</v>
      </c>
      <c r="D258" s="108" t="s">
        <v>1093</v>
      </c>
    </row>
    <row r="259" spans="1:4" ht="25.5">
      <c r="A259" s="106">
        <f>IF((SUM('Раздел 1'!F221:F221)&gt;=SUM('Раздел 1'!E221:E221)),"","Неверно!")</f>
      </c>
      <c r="B259" s="107">
        <v>97938</v>
      </c>
      <c r="C259" s="108" t="s">
        <v>2554</v>
      </c>
      <c r="D259" s="108" t="s">
        <v>1093</v>
      </c>
    </row>
    <row r="260" spans="1:4" ht="25.5">
      <c r="A260" s="106">
        <f>IF((SUM('Раздел 1'!F222:F222)&gt;=SUM('Раздел 1'!E222:E222)),"","Неверно!")</f>
      </c>
      <c r="B260" s="107">
        <v>97938</v>
      </c>
      <c r="C260" s="108" t="s">
        <v>2555</v>
      </c>
      <c r="D260" s="108" t="s">
        <v>1093</v>
      </c>
    </row>
    <row r="261" spans="1:4" ht="25.5">
      <c r="A261" s="106">
        <f>IF((SUM('Раздел 1'!F223:F223)&gt;=SUM('Раздел 1'!E223:E223)),"","Неверно!")</f>
      </c>
      <c r="B261" s="107">
        <v>97938</v>
      </c>
      <c r="C261" s="108" t="s">
        <v>2556</v>
      </c>
      <c r="D261" s="108" t="s">
        <v>1093</v>
      </c>
    </row>
    <row r="262" spans="1:4" ht="25.5">
      <c r="A262" s="106">
        <f>IF((SUM('Раздел 1'!F224:F224)&gt;=SUM('Раздел 1'!E224:E224)),"","Неверно!")</f>
      </c>
      <c r="B262" s="107">
        <v>97938</v>
      </c>
      <c r="C262" s="108" t="s">
        <v>2557</v>
      </c>
      <c r="D262" s="108" t="s">
        <v>1093</v>
      </c>
    </row>
    <row r="263" spans="1:4" ht="25.5">
      <c r="A263" s="106">
        <f>IF((SUM('Раздел 1'!F225:F225)&gt;=SUM('Раздел 1'!E225:E225)),"","Неверно!")</f>
      </c>
      <c r="B263" s="107">
        <v>97938</v>
      </c>
      <c r="C263" s="108" t="s">
        <v>2558</v>
      </c>
      <c r="D263" s="108" t="s">
        <v>1093</v>
      </c>
    </row>
    <row r="264" spans="1:4" ht="25.5">
      <c r="A264" s="106">
        <f>IF((SUM('Раздел 1'!F226:F226)&gt;=SUM('Раздел 1'!E226:E226)),"","Неверно!")</f>
      </c>
      <c r="B264" s="107">
        <v>97938</v>
      </c>
      <c r="C264" s="108" t="s">
        <v>2559</v>
      </c>
      <c r="D264" s="108" t="s">
        <v>1093</v>
      </c>
    </row>
    <row r="265" spans="1:4" ht="25.5">
      <c r="A265" s="106">
        <f>IF((SUM('Раздел 1'!F227:F227)&gt;=SUM('Раздел 1'!E227:E227)),"","Неверно!")</f>
      </c>
      <c r="B265" s="107">
        <v>97938</v>
      </c>
      <c r="C265" s="108" t="s">
        <v>2560</v>
      </c>
      <c r="D265" s="108" t="s">
        <v>1093</v>
      </c>
    </row>
    <row r="266" spans="1:4" ht="25.5">
      <c r="A266" s="106">
        <f>IF((SUM('Раздел 1'!F228:F228)&gt;=SUM('Раздел 1'!E228:E228)),"","Неверно!")</f>
      </c>
      <c r="B266" s="107">
        <v>97938</v>
      </c>
      <c r="C266" s="108" t="s">
        <v>2561</v>
      </c>
      <c r="D266" s="108" t="s">
        <v>1093</v>
      </c>
    </row>
    <row r="267" spans="1:4" ht="25.5">
      <c r="A267" s="106">
        <f>IF((SUM('Раздел 1'!F229:F229)&gt;=SUM('Раздел 1'!E229:E229)),"","Неверно!")</f>
      </c>
      <c r="B267" s="107">
        <v>97938</v>
      </c>
      <c r="C267" s="108" t="s">
        <v>2562</v>
      </c>
      <c r="D267" s="108" t="s">
        <v>1093</v>
      </c>
    </row>
    <row r="268" spans="1:4" ht="25.5">
      <c r="A268" s="106">
        <f>IF((SUM('Раздел 1'!F230:F230)&gt;=SUM('Раздел 1'!E230:E230)),"","Неверно!")</f>
      </c>
      <c r="B268" s="107">
        <v>97938</v>
      </c>
      <c r="C268" s="108" t="s">
        <v>2563</v>
      </c>
      <c r="D268" s="108" t="s">
        <v>1093</v>
      </c>
    </row>
    <row r="269" spans="1:4" ht="25.5">
      <c r="A269" s="106">
        <f>IF((SUM('Раздел 1'!F231:F231)&gt;=SUM('Раздел 1'!E231:E231)),"","Неверно!")</f>
      </c>
      <c r="B269" s="107">
        <v>97938</v>
      </c>
      <c r="C269" s="108" t="s">
        <v>2564</v>
      </c>
      <c r="D269" s="108" t="s">
        <v>1093</v>
      </c>
    </row>
    <row r="270" spans="1:4" ht="25.5">
      <c r="A270" s="106">
        <f>IF((SUM('Раздел 1'!F232:F232)&gt;=SUM('Раздел 1'!E232:E232)),"","Неверно!")</f>
      </c>
      <c r="B270" s="107">
        <v>97938</v>
      </c>
      <c r="C270" s="108" t="s">
        <v>2565</v>
      </c>
      <c r="D270" s="108" t="s">
        <v>1093</v>
      </c>
    </row>
    <row r="271" spans="1:4" ht="25.5">
      <c r="A271" s="106">
        <f>IF((SUM('Раздел 1'!F233:F233)&gt;=SUM('Раздел 1'!E233:E233)),"","Неверно!")</f>
      </c>
      <c r="B271" s="107">
        <v>97938</v>
      </c>
      <c r="C271" s="108" t="s">
        <v>2566</v>
      </c>
      <c r="D271" s="108" t="s">
        <v>1093</v>
      </c>
    </row>
    <row r="272" spans="1:4" ht="25.5">
      <c r="A272" s="106">
        <f>IF((SUM('Раздел 1'!F234:F234)&gt;=SUM('Раздел 1'!E234:E234)),"","Неверно!")</f>
      </c>
      <c r="B272" s="107">
        <v>97938</v>
      </c>
      <c r="C272" s="108" t="s">
        <v>2567</v>
      </c>
      <c r="D272" s="108" t="s">
        <v>1093</v>
      </c>
    </row>
    <row r="273" spans="1:4" ht="25.5">
      <c r="A273" s="106">
        <f>IF((SUM('Раздел 1'!F235:F235)&gt;=SUM('Раздел 1'!E235:E235)),"","Неверно!")</f>
      </c>
      <c r="B273" s="107">
        <v>97938</v>
      </c>
      <c r="C273" s="108" t="s">
        <v>2568</v>
      </c>
      <c r="D273" s="108" t="s">
        <v>1093</v>
      </c>
    </row>
    <row r="274" spans="1:4" ht="25.5">
      <c r="A274" s="106">
        <f>IF((SUM('Раздел 1'!F236:F236)&gt;=SUM('Раздел 1'!E236:E236)),"","Неверно!")</f>
      </c>
      <c r="B274" s="107">
        <v>97938</v>
      </c>
      <c r="C274" s="108" t="s">
        <v>2569</v>
      </c>
      <c r="D274" s="108" t="s">
        <v>1093</v>
      </c>
    </row>
    <row r="275" spans="1:4" ht="25.5">
      <c r="A275" s="106">
        <f>IF((SUM('Раздел 1'!F237:F237)&gt;=SUM('Раздел 1'!E237:E237)),"","Неверно!")</f>
      </c>
      <c r="B275" s="107">
        <v>97938</v>
      </c>
      <c r="C275" s="108" t="s">
        <v>2570</v>
      </c>
      <c r="D275" s="108" t="s">
        <v>1093</v>
      </c>
    </row>
    <row r="276" spans="1:4" ht="25.5">
      <c r="A276" s="106">
        <f>IF((SUM('Раздел 1'!F238:F238)&gt;=SUM('Раздел 1'!E238:E238)),"","Неверно!")</f>
      </c>
      <c r="B276" s="107">
        <v>97938</v>
      </c>
      <c r="C276" s="108" t="s">
        <v>2571</v>
      </c>
      <c r="D276" s="108" t="s">
        <v>1093</v>
      </c>
    </row>
    <row r="277" spans="1:4" ht="25.5">
      <c r="A277" s="106">
        <f>IF((SUM('Раздел 1'!F239:F239)&gt;=SUM('Раздел 1'!E239:E239)),"","Неверно!")</f>
      </c>
      <c r="B277" s="107">
        <v>97938</v>
      </c>
      <c r="C277" s="108" t="s">
        <v>2572</v>
      </c>
      <c r="D277" s="108" t="s">
        <v>1093</v>
      </c>
    </row>
    <row r="278" spans="1:4" ht="25.5">
      <c r="A278" s="106">
        <f>IF((SUM('Раздел 1'!F240:F240)&gt;=SUM('Раздел 1'!E240:E240)),"","Неверно!")</f>
      </c>
      <c r="B278" s="107">
        <v>97938</v>
      </c>
      <c r="C278" s="108" t="s">
        <v>2573</v>
      </c>
      <c r="D278" s="108" t="s">
        <v>1093</v>
      </c>
    </row>
    <row r="279" spans="1:4" ht="25.5">
      <c r="A279" s="106">
        <f>IF((SUM('Раздел 1'!F241:F241)&gt;=SUM('Раздел 1'!E241:E241)),"","Неверно!")</f>
      </c>
      <c r="B279" s="107">
        <v>97938</v>
      </c>
      <c r="C279" s="108" t="s">
        <v>2574</v>
      </c>
      <c r="D279" s="108" t="s">
        <v>1093</v>
      </c>
    </row>
    <row r="280" spans="1:4" ht="25.5">
      <c r="A280" s="106">
        <f>IF((SUM('Раздел 1'!F242:F242)&gt;=SUM('Раздел 1'!E242:E242)),"","Неверно!")</f>
      </c>
      <c r="B280" s="107">
        <v>97938</v>
      </c>
      <c r="C280" s="108" t="s">
        <v>2575</v>
      </c>
      <c r="D280" s="108" t="s">
        <v>1093</v>
      </c>
    </row>
    <row r="281" spans="1:4" ht="25.5">
      <c r="A281" s="106">
        <f>IF((SUM('Раздел 1'!F243:F243)&gt;=SUM('Раздел 1'!E243:E243)),"","Неверно!")</f>
      </c>
      <c r="B281" s="107">
        <v>97938</v>
      </c>
      <c r="C281" s="108" t="s">
        <v>2576</v>
      </c>
      <c r="D281" s="108" t="s">
        <v>1093</v>
      </c>
    </row>
    <row r="282" spans="1:4" ht="25.5">
      <c r="A282" s="106">
        <f>IF((SUM('Раздел 1'!F244:F244)&gt;=SUM('Раздел 1'!E244:E244)),"","Неверно!")</f>
      </c>
      <c r="B282" s="107">
        <v>97938</v>
      </c>
      <c r="C282" s="108" t="s">
        <v>2577</v>
      </c>
      <c r="D282" s="108" t="s">
        <v>1093</v>
      </c>
    </row>
    <row r="283" spans="1:4" ht="25.5">
      <c r="A283" s="106">
        <f>IF((SUM('Раздел 1'!F245:F245)&gt;=SUM('Раздел 1'!E245:E245)),"","Неверно!")</f>
      </c>
      <c r="B283" s="107">
        <v>97938</v>
      </c>
      <c r="C283" s="108" t="s">
        <v>2578</v>
      </c>
      <c r="D283" s="108" t="s">
        <v>1093</v>
      </c>
    </row>
    <row r="284" spans="1:4" ht="25.5">
      <c r="A284" s="106">
        <f>IF((SUM('Раздел 1'!F246:F246)&gt;=SUM('Раздел 1'!E246:E246)),"","Неверно!")</f>
      </c>
      <c r="B284" s="107">
        <v>97938</v>
      </c>
      <c r="C284" s="108" t="s">
        <v>2579</v>
      </c>
      <c r="D284" s="108" t="s">
        <v>1093</v>
      </c>
    </row>
    <row r="285" spans="1:4" ht="25.5">
      <c r="A285" s="106">
        <f>IF((SUM('Раздел 1'!F247:F247)&gt;=SUM('Раздел 1'!E247:E247)),"","Неверно!")</f>
      </c>
      <c r="B285" s="107">
        <v>97938</v>
      </c>
      <c r="C285" s="108" t="s">
        <v>2580</v>
      </c>
      <c r="D285" s="108" t="s">
        <v>1093</v>
      </c>
    </row>
    <row r="286" spans="1:4" ht="25.5">
      <c r="A286" s="106">
        <f>IF((SUM('Раздел 1'!F248:F248)&gt;=SUM('Раздел 1'!E248:E248)),"","Неверно!")</f>
      </c>
      <c r="B286" s="107">
        <v>97938</v>
      </c>
      <c r="C286" s="108" t="s">
        <v>2581</v>
      </c>
      <c r="D286" s="108" t="s">
        <v>1093</v>
      </c>
    </row>
    <row r="287" spans="1:4" ht="25.5">
      <c r="A287" s="106">
        <f>IF((SUM('Раздел 1'!F249:F249)&gt;=SUM('Раздел 1'!E249:E249)),"","Неверно!")</f>
      </c>
      <c r="B287" s="107">
        <v>97938</v>
      </c>
      <c r="C287" s="108" t="s">
        <v>2582</v>
      </c>
      <c r="D287" s="108" t="s">
        <v>1093</v>
      </c>
    </row>
    <row r="288" spans="1:4" ht="25.5">
      <c r="A288" s="106">
        <f>IF((SUM('Раздел 1'!F250:F250)&gt;=SUM('Раздел 1'!E250:E250)),"","Неверно!")</f>
      </c>
      <c r="B288" s="107">
        <v>97938</v>
      </c>
      <c r="C288" s="108" t="s">
        <v>2583</v>
      </c>
      <c r="D288" s="108" t="s">
        <v>1093</v>
      </c>
    </row>
    <row r="289" spans="1:4" ht="25.5">
      <c r="A289" s="106">
        <f>IF((SUM('Раздел 1'!F251:F251)&gt;=SUM('Раздел 1'!E251:E251)),"","Неверно!")</f>
      </c>
      <c r="B289" s="107">
        <v>97938</v>
      </c>
      <c r="C289" s="108" t="s">
        <v>2584</v>
      </c>
      <c r="D289" s="108" t="s">
        <v>1093</v>
      </c>
    </row>
    <row r="290" spans="1:4" ht="25.5">
      <c r="A290" s="106">
        <f>IF((SUM('Раздел 1'!F252:F252)&gt;=SUM('Раздел 1'!E252:E252)),"","Неверно!")</f>
      </c>
      <c r="B290" s="107">
        <v>97938</v>
      </c>
      <c r="C290" s="108" t="s">
        <v>2585</v>
      </c>
      <c r="D290" s="108" t="s">
        <v>1093</v>
      </c>
    </row>
    <row r="291" spans="1:4" ht="25.5">
      <c r="A291" s="106">
        <f>IF((SUM('Раздел 1'!F253:F253)&gt;=SUM('Раздел 1'!E253:E253)),"","Неверно!")</f>
      </c>
      <c r="B291" s="107">
        <v>97938</v>
      </c>
      <c r="C291" s="108" t="s">
        <v>2586</v>
      </c>
      <c r="D291" s="108" t="s">
        <v>1093</v>
      </c>
    </row>
    <row r="292" spans="1:4" ht="25.5">
      <c r="A292" s="106">
        <f>IF((SUM('Раздел 1'!F254:F254)&gt;=SUM('Раздел 1'!E254:E254)),"","Неверно!")</f>
      </c>
      <c r="B292" s="107">
        <v>97938</v>
      </c>
      <c r="C292" s="108" t="s">
        <v>2587</v>
      </c>
      <c r="D292" s="108" t="s">
        <v>1093</v>
      </c>
    </row>
    <row r="293" spans="1:4" ht="25.5">
      <c r="A293" s="106">
        <f>IF((SUM('Раздел 1'!F255:F255)&gt;=SUM('Раздел 1'!E255:E255)),"","Неверно!")</f>
      </c>
      <c r="B293" s="107">
        <v>97938</v>
      </c>
      <c r="C293" s="108" t="s">
        <v>2588</v>
      </c>
      <c r="D293" s="108" t="s">
        <v>1093</v>
      </c>
    </row>
    <row r="294" spans="1:4" ht="25.5">
      <c r="A294" s="106">
        <f>IF((SUM('Раздел 1'!F256:F256)&gt;=SUM('Раздел 1'!E256:E256)),"","Неверно!")</f>
      </c>
      <c r="B294" s="107">
        <v>97938</v>
      </c>
      <c r="C294" s="108" t="s">
        <v>2589</v>
      </c>
      <c r="D294" s="108" t="s">
        <v>1093</v>
      </c>
    </row>
    <row r="295" spans="1:4" ht="25.5">
      <c r="A295" s="106">
        <f>IF((SUM('Раздел 1'!F257:F257)&gt;=SUM('Раздел 1'!E257:E257)),"","Неверно!")</f>
      </c>
      <c r="B295" s="107">
        <v>97938</v>
      </c>
      <c r="C295" s="108" t="s">
        <v>2590</v>
      </c>
      <c r="D295" s="108" t="s">
        <v>1093</v>
      </c>
    </row>
    <row r="296" spans="1:4" ht="25.5">
      <c r="A296" s="106">
        <f>IF((SUM('Раздел 1'!F258:F258)&gt;=SUM('Раздел 1'!E258:E258)),"","Неверно!")</f>
      </c>
      <c r="B296" s="107">
        <v>97938</v>
      </c>
      <c r="C296" s="108" t="s">
        <v>2591</v>
      </c>
      <c r="D296" s="108" t="s">
        <v>1093</v>
      </c>
    </row>
    <row r="297" spans="1:4" ht="25.5">
      <c r="A297" s="106">
        <f>IF((SUM('Раздел 1'!F259:F259)&gt;=SUM('Раздел 1'!E259:E259)),"","Неверно!")</f>
      </c>
      <c r="B297" s="107">
        <v>97938</v>
      </c>
      <c r="C297" s="108" t="s">
        <v>2592</v>
      </c>
      <c r="D297" s="108" t="s">
        <v>1093</v>
      </c>
    </row>
    <row r="298" spans="1:4" ht="25.5">
      <c r="A298" s="106">
        <f>IF((SUM('Раздел 1'!F260:F260)&gt;=SUM('Раздел 1'!E260:E260)),"","Неверно!")</f>
      </c>
      <c r="B298" s="107">
        <v>97938</v>
      </c>
      <c r="C298" s="108" t="s">
        <v>2593</v>
      </c>
      <c r="D298" s="108" t="s">
        <v>1093</v>
      </c>
    </row>
    <row r="299" spans="1:4" ht="25.5">
      <c r="A299" s="106">
        <f>IF((SUM('Раздел 1'!F261:F261)&gt;=SUM('Раздел 1'!E261:E261)),"","Неверно!")</f>
      </c>
      <c r="B299" s="107">
        <v>97938</v>
      </c>
      <c r="C299" s="108" t="s">
        <v>2594</v>
      </c>
      <c r="D299" s="108" t="s">
        <v>1093</v>
      </c>
    </row>
    <row r="300" spans="1:4" ht="25.5">
      <c r="A300" s="106">
        <f>IF((SUM('Раздел 1'!F262:F262)&gt;=SUM('Раздел 1'!E262:E262)),"","Неверно!")</f>
      </c>
      <c r="B300" s="107">
        <v>97938</v>
      </c>
      <c r="C300" s="108" t="s">
        <v>2595</v>
      </c>
      <c r="D300" s="108" t="s">
        <v>1093</v>
      </c>
    </row>
    <row r="301" spans="1:4" ht="25.5">
      <c r="A301" s="106">
        <f>IF((SUM('Раздел 1'!F263:F263)&gt;=SUM('Раздел 1'!E263:E263)),"","Неверно!")</f>
      </c>
      <c r="B301" s="107">
        <v>97938</v>
      </c>
      <c r="C301" s="108" t="s">
        <v>2596</v>
      </c>
      <c r="D301" s="108" t="s">
        <v>1093</v>
      </c>
    </row>
    <row r="302" spans="1:4" ht="25.5">
      <c r="A302" s="106">
        <f>IF((SUM('Раздел 1'!F264:F264)&gt;=SUM('Раздел 1'!E264:E264)),"","Неверно!")</f>
      </c>
      <c r="B302" s="107">
        <v>97938</v>
      </c>
      <c r="C302" s="108" t="s">
        <v>2597</v>
      </c>
      <c r="D302" s="108" t="s">
        <v>1093</v>
      </c>
    </row>
    <row r="303" spans="1:4" ht="25.5">
      <c r="A303" s="106">
        <f>IF((SUM('Раздел 1'!F265:F265)&gt;=SUM('Раздел 1'!E265:E265)),"","Неверно!")</f>
      </c>
      <c r="B303" s="107">
        <v>97938</v>
      </c>
      <c r="C303" s="108" t="s">
        <v>2598</v>
      </c>
      <c r="D303" s="108" t="s">
        <v>1093</v>
      </c>
    </row>
    <row r="304" spans="1:4" ht="25.5">
      <c r="A304" s="106">
        <f>IF((SUM('Раздел 1'!F266:F266)&gt;=SUM('Раздел 1'!E266:E266)),"","Неверно!")</f>
      </c>
      <c r="B304" s="107">
        <v>97938</v>
      </c>
      <c r="C304" s="108" t="s">
        <v>2599</v>
      </c>
      <c r="D304" s="108" t="s">
        <v>1093</v>
      </c>
    </row>
    <row r="305" spans="1:4" ht="25.5">
      <c r="A305" s="106">
        <f>IF((SUM('Раздел 1'!F267:F267)&gt;=SUM('Раздел 1'!E267:E267)),"","Неверно!")</f>
      </c>
      <c r="B305" s="107">
        <v>97938</v>
      </c>
      <c r="C305" s="108" t="s">
        <v>2600</v>
      </c>
      <c r="D305" s="108" t="s">
        <v>1093</v>
      </c>
    </row>
    <row r="306" spans="1:4" ht="25.5">
      <c r="A306" s="106">
        <f>IF((SUM('Раздел 1'!F268:F268)&gt;=SUM('Раздел 1'!E268:E268)),"","Неверно!")</f>
      </c>
      <c r="B306" s="107">
        <v>97938</v>
      </c>
      <c r="C306" s="108" t="s">
        <v>2601</v>
      </c>
      <c r="D306" s="108" t="s">
        <v>1093</v>
      </c>
    </row>
    <row r="307" spans="1:4" ht="25.5">
      <c r="A307" s="106">
        <f>IF((SUM('Раздел 1'!F269:F269)&gt;=SUM('Раздел 1'!E269:E269)),"","Неверно!")</f>
      </c>
      <c r="B307" s="107">
        <v>97938</v>
      </c>
      <c r="C307" s="108" t="s">
        <v>2602</v>
      </c>
      <c r="D307" s="108" t="s">
        <v>1093</v>
      </c>
    </row>
    <row r="308" spans="1:4" ht="25.5">
      <c r="A308" s="106">
        <f>IF((SUM('Раздел 1'!F270:F270)&gt;=SUM('Раздел 1'!E270:E270)),"","Неверно!")</f>
      </c>
      <c r="B308" s="107">
        <v>97938</v>
      </c>
      <c r="C308" s="108" t="s">
        <v>2603</v>
      </c>
      <c r="D308" s="108" t="s">
        <v>1093</v>
      </c>
    </row>
    <row r="309" spans="1:4" ht="25.5">
      <c r="A309" s="106">
        <f>IF((SUM('Раздел 1'!F271:F271)&gt;=SUM('Раздел 1'!E271:E271)),"","Неверно!")</f>
      </c>
      <c r="B309" s="107">
        <v>97938</v>
      </c>
      <c r="C309" s="108" t="s">
        <v>2604</v>
      </c>
      <c r="D309" s="108" t="s">
        <v>1093</v>
      </c>
    </row>
    <row r="310" spans="1:4" ht="25.5">
      <c r="A310" s="106">
        <f>IF((SUM('Раздел 1'!F272:F272)&gt;=SUM('Раздел 1'!E272:E272)),"","Неверно!")</f>
      </c>
      <c r="B310" s="107">
        <v>97938</v>
      </c>
      <c r="C310" s="108" t="s">
        <v>2605</v>
      </c>
      <c r="D310" s="108" t="s">
        <v>1093</v>
      </c>
    </row>
    <row r="311" spans="1:4" ht="25.5">
      <c r="A311" s="106">
        <f>IF((SUM('Раздел 1'!F273:F273)&gt;=SUM('Раздел 1'!E273:E273)),"","Неверно!")</f>
      </c>
      <c r="B311" s="107">
        <v>97938</v>
      </c>
      <c r="C311" s="108" t="s">
        <v>1587</v>
      </c>
      <c r="D311" s="108" t="s">
        <v>1093</v>
      </c>
    </row>
    <row r="312" spans="1:4" ht="25.5">
      <c r="A312" s="106">
        <f>IF((SUM('Раздел 1'!F274:F274)&gt;=SUM('Раздел 1'!E274:E274)),"","Неверно!")</f>
      </c>
      <c r="B312" s="107">
        <v>97938</v>
      </c>
      <c r="C312" s="108" t="s">
        <v>1588</v>
      </c>
      <c r="D312" s="108" t="s">
        <v>1093</v>
      </c>
    </row>
    <row r="313" spans="1:4" ht="25.5">
      <c r="A313" s="106">
        <f>IF((SUM('Раздел 1'!F275:F275)&gt;=SUM('Раздел 1'!E275:E275)),"","Неверно!")</f>
      </c>
      <c r="B313" s="107">
        <v>97938</v>
      </c>
      <c r="C313" s="108" t="s">
        <v>1589</v>
      </c>
      <c r="D313" s="108" t="s">
        <v>1093</v>
      </c>
    </row>
    <row r="314" spans="1:4" ht="25.5">
      <c r="A314" s="106">
        <f>IF((SUM('Раздел 1'!F276:F276)&gt;=SUM('Раздел 1'!E276:E276)),"","Неверно!")</f>
      </c>
      <c r="B314" s="107">
        <v>97938</v>
      </c>
      <c r="C314" s="108" t="s">
        <v>1590</v>
      </c>
      <c r="D314" s="108" t="s">
        <v>1093</v>
      </c>
    </row>
    <row r="315" spans="1:4" ht="25.5">
      <c r="A315" s="106">
        <f>IF((SUM('Раздел 1'!F277:F277)&gt;=SUM('Раздел 1'!E277:E277)),"","Неверно!")</f>
      </c>
      <c r="B315" s="107">
        <v>97938</v>
      </c>
      <c r="C315" s="108" t="s">
        <v>1591</v>
      </c>
      <c r="D315" s="108" t="s">
        <v>1093</v>
      </c>
    </row>
    <row r="316" spans="1:4" ht="25.5">
      <c r="A316" s="106">
        <f>IF((SUM('Раздел 1'!F278:F278)&gt;=SUM('Раздел 1'!E278:E278)),"","Неверно!")</f>
      </c>
      <c r="B316" s="107">
        <v>97938</v>
      </c>
      <c r="C316" s="108" t="s">
        <v>1592</v>
      </c>
      <c r="D316" s="108" t="s">
        <v>1093</v>
      </c>
    </row>
    <row r="317" spans="1:4" ht="25.5">
      <c r="A317" s="106">
        <f>IF((SUM('Раздел 1'!F279:F279)&gt;=SUM('Раздел 1'!E279:E279)),"","Неверно!")</f>
      </c>
      <c r="B317" s="107">
        <v>97938</v>
      </c>
      <c r="C317" s="108" t="s">
        <v>1593</v>
      </c>
      <c r="D317" s="108" t="s">
        <v>1093</v>
      </c>
    </row>
    <row r="318" spans="1:4" ht="25.5">
      <c r="A318" s="106">
        <f>IF((SUM('Раздел 1'!F280:F280)&gt;=SUM('Раздел 1'!E280:E280)),"","Неверно!")</f>
      </c>
      <c r="B318" s="107">
        <v>97938</v>
      </c>
      <c r="C318" s="108" t="s">
        <v>1594</v>
      </c>
      <c r="D318" s="108" t="s">
        <v>1093</v>
      </c>
    </row>
    <row r="319" spans="1:4" ht="25.5">
      <c r="A319" s="106">
        <f>IF((SUM('Раздел 1'!F281:F281)&gt;=SUM('Раздел 1'!E281:E281)),"","Неверно!")</f>
      </c>
      <c r="B319" s="107">
        <v>97938</v>
      </c>
      <c r="C319" s="108" t="s">
        <v>1595</v>
      </c>
      <c r="D319" s="108" t="s">
        <v>1093</v>
      </c>
    </row>
    <row r="320" spans="1:4" ht="25.5">
      <c r="A320" s="106">
        <f>IF((SUM('Раздел 1'!F282:F282)&gt;=SUM('Раздел 1'!E282:E282)),"","Неверно!")</f>
      </c>
      <c r="B320" s="107">
        <v>97938</v>
      </c>
      <c r="C320" s="108" t="s">
        <v>1596</v>
      </c>
      <c r="D320" s="108" t="s">
        <v>1093</v>
      </c>
    </row>
    <row r="321" spans="1:4" ht="25.5">
      <c r="A321" s="106">
        <f>IF((SUM('Раздел 1'!F283:F283)&gt;=SUM('Раздел 1'!E283:E283)),"","Неверно!")</f>
      </c>
      <c r="B321" s="107">
        <v>97938</v>
      </c>
      <c r="C321" s="108" t="s">
        <v>1597</v>
      </c>
      <c r="D321" s="108" t="s">
        <v>1093</v>
      </c>
    </row>
    <row r="322" spans="1:4" ht="25.5">
      <c r="A322" s="106">
        <f>IF((SUM('Раздел 1'!F284:F284)&gt;=SUM('Раздел 1'!E284:E284)),"","Неверно!")</f>
      </c>
      <c r="B322" s="107">
        <v>97938</v>
      </c>
      <c r="C322" s="108" t="s">
        <v>1598</v>
      </c>
      <c r="D322" s="108" t="s">
        <v>1093</v>
      </c>
    </row>
    <row r="323" spans="1:4" ht="25.5">
      <c r="A323" s="106">
        <f>IF((SUM('Раздел 1'!F285:F285)&gt;=SUM('Раздел 1'!E285:E285)),"","Неверно!")</f>
      </c>
      <c r="B323" s="107">
        <v>97938</v>
      </c>
      <c r="C323" s="108" t="s">
        <v>1599</v>
      </c>
      <c r="D323" s="108" t="s">
        <v>1093</v>
      </c>
    </row>
    <row r="324" spans="1:4" ht="25.5">
      <c r="A324" s="106">
        <f>IF((SUM('Раздел 1'!F286:F286)&gt;=SUM('Раздел 1'!E286:E286)),"","Неверно!")</f>
      </c>
      <c r="B324" s="107">
        <v>97938</v>
      </c>
      <c r="C324" s="108" t="s">
        <v>1600</v>
      </c>
      <c r="D324" s="108" t="s">
        <v>1093</v>
      </c>
    </row>
    <row r="325" spans="1:4" ht="25.5">
      <c r="A325" s="106">
        <f>IF((SUM('Раздел 1'!F287:F287)&gt;=SUM('Раздел 1'!E287:E287)),"","Неверно!")</f>
      </c>
      <c r="B325" s="107">
        <v>97938</v>
      </c>
      <c r="C325" s="108" t="s">
        <v>1601</v>
      </c>
      <c r="D325" s="108" t="s">
        <v>1093</v>
      </c>
    </row>
    <row r="326" spans="1:4" ht="25.5">
      <c r="A326" s="106">
        <f>IF((SUM('Раздел 1'!F288:F288)&gt;=SUM('Раздел 1'!E288:E288)),"","Неверно!")</f>
      </c>
      <c r="B326" s="107">
        <v>97938</v>
      </c>
      <c r="C326" s="108" t="s">
        <v>1602</v>
      </c>
      <c r="D326" s="108" t="s">
        <v>1093</v>
      </c>
    </row>
    <row r="327" spans="1:4" ht="25.5">
      <c r="A327" s="106">
        <f>IF((SUM('Раздел 1'!F289:F289)&gt;=SUM('Раздел 1'!E289:E289)),"","Неверно!")</f>
      </c>
      <c r="B327" s="107">
        <v>97938</v>
      </c>
      <c r="C327" s="108" t="s">
        <v>1603</v>
      </c>
      <c r="D327" s="108" t="s">
        <v>1093</v>
      </c>
    </row>
    <row r="328" spans="1:4" ht="25.5">
      <c r="A328" s="106">
        <f>IF((SUM('Раздел 1'!F290:F290)&gt;=SUM('Раздел 1'!E290:E290)),"","Неверно!")</f>
      </c>
      <c r="B328" s="107">
        <v>97938</v>
      </c>
      <c r="C328" s="108" t="s">
        <v>1604</v>
      </c>
      <c r="D328" s="108" t="s">
        <v>1093</v>
      </c>
    </row>
    <row r="329" spans="1:4" ht="25.5">
      <c r="A329" s="106">
        <f>IF((SUM('Раздел 1'!F291:F291)&gt;=SUM('Раздел 1'!E291:E291)),"","Неверно!")</f>
      </c>
      <c r="B329" s="107">
        <v>97938</v>
      </c>
      <c r="C329" s="108" t="s">
        <v>1605</v>
      </c>
      <c r="D329" s="108" t="s">
        <v>1093</v>
      </c>
    </row>
    <row r="330" spans="1:4" ht="25.5">
      <c r="A330" s="106">
        <f>IF((SUM('Раздел 1'!F292:F292)&gt;=SUM('Раздел 1'!E292:E292)),"","Неверно!")</f>
      </c>
      <c r="B330" s="107">
        <v>97938</v>
      </c>
      <c r="C330" s="108" t="s">
        <v>1606</v>
      </c>
      <c r="D330" s="108" t="s">
        <v>1093</v>
      </c>
    </row>
    <row r="331" spans="1:4" ht="25.5">
      <c r="A331" s="106">
        <f>IF((SUM('Раздел 1'!F293:F293)&gt;=SUM('Раздел 1'!E293:E293)),"","Неверно!")</f>
      </c>
      <c r="B331" s="107">
        <v>97938</v>
      </c>
      <c r="C331" s="108" t="s">
        <v>1607</v>
      </c>
      <c r="D331" s="108" t="s">
        <v>1093</v>
      </c>
    </row>
    <row r="332" spans="1:4" ht="25.5">
      <c r="A332" s="106">
        <f>IF((SUM('Раздел 1'!F294:F294)&gt;=SUM('Раздел 1'!E294:E294)),"","Неверно!")</f>
      </c>
      <c r="B332" s="107">
        <v>97938</v>
      </c>
      <c r="C332" s="108" t="s">
        <v>1608</v>
      </c>
      <c r="D332" s="108" t="s">
        <v>1093</v>
      </c>
    </row>
    <row r="333" spans="1:4" ht="25.5">
      <c r="A333" s="106">
        <f>IF((SUM('Раздел 1'!F295:F295)&gt;=SUM('Раздел 1'!E295:E295)),"","Неверно!")</f>
      </c>
      <c r="B333" s="107">
        <v>97938</v>
      </c>
      <c r="C333" s="108" t="s">
        <v>1609</v>
      </c>
      <c r="D333" s="108" t="s">
        <v>1093</v>
      </c>
    </row>
    <row r="334" spans="1:4" ht="25.5">
      <c r="A334" s="106">
        <f>IF((SUM('Раздел 1'!F296:F296)&gt;=SUM('Раздел 1'!E296:E296)),"","Неверно!")</f>
      </c>
      <c r="B334" s="107">
        <v>97938</v>
      </c>
      <c r="C334" s="108" t="s">
        <v>1610</v>
      </c>
      <c r="D334" s="108" t="s">
        <v>1093</v>
      </c>
    </row>
    <row r="335" spans="1:4" ht="25.5">
      <c r="A335" s="106">
        <f>IF((SUM('Раздел 1'!F297:F297)&gt;=SUM('Раздел 1'!E297:E297)),"","Неверно!")</f>
      </c>
      <c r="B335" s="107">
        <v>97938</v>
      </c>
      <c r="C335" s="108" t="s">
        <v>1611</v>
      </c>
      <c r="D335" s="108" t="s">
        <v>1093</v>
      </c>
    </row>
    <row r="336" spans="1:4" ht="25.5">
      <c r="A336" s="106">
        <f>IF((SUM('Раздел 1'!F298:F298)&gt;=SUM('Раздел 1'!E298:E298)),"","Неверно!")</f>
      </c>
      <c r="B336" s="107">
        <v>97938</v>
      </c>
      <c r="C336" s="108" t="s">
        <v>1612</v>
      </c>
      <c r="D336" s="108" t="s">
        <v>1093</v>
      </c>
    </row>
    <row r="337" spans="1:4" ht="25.5">
      <c r="A337" s="106">
        <f>IF((SUM('Раздел 1'!F299:F299)&gt;=SUM('Раздел 1'!E299:E299)),"","Неверно!")</f>
      </c>
      <c r="B337" s="107">
        <v>97938</v>
      </c>
      <c r="C337" s="108" t="s">
        <v>1613</v>
      </c>
      <c r="D337" s="108" t="s">
        <v>1093</v>
      </c>
    </row>
    <row r="338" spans="1:4" ht="25.5">
      <c r="A338" s="106">
        <f>IF((SUM('Раздел 1'!F300:F300)&gt;=SUM('Раздел 1'!E300:E300)),"","Неверно!")</f>
      </c>
      <c r="B338" s="107">
        <v>97938</v>
      </c>
      <c r="C338" s="108" t="s">
        <v>1614</v>
      </c>
      <c r="D338" s="108" t="s">
        <v>1093</v>
      </c>
    </row>
    <row r="339" spans="1:4" ht="25.5">
      <c r="A339" s="106">
        <f>IF((SUM('Раздел 1'!F301:F301)&gt;=SUM('Раздел 1'!E301:E301)),"","Неверно!")</f>
      </c>
      <c r="B339" s="107">
        <v>97938</v>
      </c>
      <c r="C339" s="108" t="s">
        <v>1615</v>
      </c>
      <c r="D339" s="108" t="s">
        <v>1093</v>
      </c>
    </row>
    <row r="340" spans="1:4" ht="25.5">
      <c r="A340" s="106">
        <f>IF((SUM('Раздел 1'!F302:F302)&gt;=SUM('Раздел 1'!E302:E302)),"","Неверно!")</f>
      </c>
      <c r="B340" s="107">
        <v>97938</v>
      </c>
      <c r="C340" s="108" t="s">
        <v>1616</v>
      </c>
      <c r="D340" s="108" t="s">
        <v>1093</v>
      </c>
    </row>
    <row r="341" spans="1:4" ht="25.5">
      <c r="A341" s="106">
        <f>IF((SUM('Раздел 1'!F303:F303)&gt;=SUM('Раздел 1'!E303:E303)),"","Неверно!")</f>
      </c>
      <c r="B341" s="107">
        <v>97938</v>
      </c>
      <c r="C341" s="108" t="s">
        <v>1617</v>
      </c>
      <c r="D341" s="108" t="s">
        <v>1093</v>
      </c>
    </row>
    <row r="342" spans="1:4" ht="25.5">
      <c r="A342" s="106">
        <f>IF((SUM('Раздел 1'!F304:F304)&gt;=SUM('Раздел 1'!E304:E304)),"","Неверно!")</f>
      </c>
      <c r="B342" s="107">
        <v>97938</v>
      </c>
      <c r="C342" s="108" t="s">
        <v>1618</v>
      </c>
      <c r="D342" s="108" t="s">
        <v>1093</v>
      </c>
    </row>
    <row r="343" spans="1:4" ht="25.5">
      <c r="A343" s="106">
        <f>IF((SUM('Раздел 1'!F305:F305)&gt;=SUM('Раздел 1'!E305:E305)),"","Неверно!")</f>
      </c>
      <c r="B343" s="107">
        <v>97938</v>
      </c>
      <c r="C343" s="108" t="s">
        <v>1619</v>
      </c>
      <c r="D343" s="108" t="s">
        <v>1093</v>
      </c>
    </row>
    <row r="344" spans="1:4" ht="25.5">
      <c r="A344" s="106">
        <f>IF((SUM('Раздел 1'!F306:F306)&gt;=SUM('Раздел 1'!E306:E306)),"","Неверно!")</f>
      </c>
      <c r="B344" s="107">
        <v>97938</v>
      </c>
      <c r="C344" s="108" t="s">
        <v>1620</v>
      </c>
      <c r="D344" s="108" t="s">
        <v>1093</v>
      </c>
    </row>
    <row r="345" spans="1:4" ht="25.5">
      <c r="A345" s="106">
        <f>IF((SUM('Раздел 1'!F307:F307)&gt;=SUM('Раздел 1'!E307:E307)),"","Неверно!")</f>
      </c>
      <c r="B345" s="107">
        <v>97938</v>
      </c>
      <c r="C345" s="108" t="s">
        <v>1621</v>
      </c>
      <c r="D345" s="108" t="s">
        <v>1093</v>
      </c>
    </row>
    <row r="346" spans="1:4" ht="25.5">
      <c r="A346" s="106">
        <f>IF((SUM('Раздел 1'!F308:F308)&gt;=SUM('Раздел 1'!E308:E308)),"","Неверно!")</f>
      </c>
      <c r="B346" s="107">
        <v>97938</v>
      </c>
      <c r="C346" s="108" t="s">
        <v>1622</v>
      </c>
      <c r="D346" s="108" t="s">
        <v>1093</v>
      </c>
    </row>
    <row r="347" spans="1:4" ht="25.5">
      <c r="A347" s="106">
        <f>IF((SUM('Раздел 1'!F309:F309)&gt;=SUM('Раздел 1'!E309:E309)),"","Неверно!")</f>
      </c>
      <c r="B347" s="107">
        <v>97938</v>
      </c>
      <c r="C347" s="108" t="s">
        <v>1623</v>
      </c>
      <c r="D347" s="108" t="s">
        <v>1093</v>
      </c>
    </row>
    <row r="348" spans="1:4" ht="25.5">
      <c r="A348" s="106">
        <f>IF((SUM('Раздел 1'!F310:F310)&gt;=SUM('Раздел 1'!E310:E310)),"","Неверно!")</f>
      </c>
      <c r="B348" s="107">
        <v>97938</v>
      </c>
      <c r="C348" s="108" t="s">
        <v>1624</v>
      </c>
      <c r="D348" s="108" t="s">
        <v>1093</v>
      </c>
    </row>
    <row r="349" spans="1:4" ht="25.5">
      <c r="A349" s="106">
        <f>IF((SUM('Раздел 1'!F311:F311)&gt;=SUM('Раздел 1'!E311:E311)),"","Неверно!")</f>
      </c>
      <c r="B349" s="107">
        <v>97938</v>
      </c>
      <c r="C349" s="108" t="s">
        <v>1625</v>
      </c>
      <c r="D349" s="108" t="s">
        <v>1093</v>
      </c>
    </row>
    <row r="350" spans="1:4" ht="25.5">
      <c r="A350" s="106">
        <f>IF((SUM('Раздел 1'!F312:F312)&gt;=SUM('Раздел 1'!E312:E312)),"","Неверно!")</f>
      </c>
      <c r="B350" s="107">
        <v>97938</v>
      </c>
      <c r="C350" s="108" t="s">
        <v>1626</v>
      </c>
      <c r="D350" s="108" t="s">
        <v>1093</v>
      </c>
    </row>
    <row r="351" spans="1:4" ht="25.5">
      <c r="A351" s="106">
        <f>IF((SUM('Раздел 1'!F313:F313)&gt;=SUM('Раздел 1'!E313:E313)),"","Неверно!")</f>
      </c>
      <c r="B351" s="107">
        <v>97938</v>
      </c>
      <c r="C351" s="108" t="s">
        <v>1627</v>
      </c>
      <c r="D351" s="108" t="s">
        <v>1093</v>
      </c>
    </row>
    <row r="352" spans="1:4" ht="25.5">
      <c r="A352" s="106">
        <f>IF((SUM('Раздел 1'!F314:F314)&gt;=SUM('Раздел 1'!E314:E314)),"","Неверно!")</f>
      </c>
      <c r="B352" s="107">
        <v>97938</v>
      </c>
      <c r="C352" s="108" t="s">
        <v>1628</v>
      </c>
      <c r="D352" s="108" t="s">
        <v>1093</v>
      </c>
    </row>
    <row r="353" spans="1:4" ht="25.5">
      <c r="A353" s="106">
        <f>IF((SUM('Раздел 1'!F315:F315)&gt;=SUM('Раздел 1'!E315:E315)),"","Неверно!")</f>
      </c>
      <c r="B353" s="107">
        <v>97938</v>
      </c>
      <c r="C353" s="108" t="s">
        <v>1629</v>
      </c>
      <c r="D353" s="108" t="s">
        <v>1093</v>
      </c>
    </row>
    <row r="354" spans="1:4" ht="25.5">
      <c r="A354" s="106">
        <f>IF((SUM('Раздел 1'!F316:F316)&gt;=SUM('Раздел 1'!E316:E316)),"","Неверно!")</f>
      </c>
      <c r="B354" s="107">
        <v>97938</v>
      </c>
      <c r="C354" s="108" t="s">
        <v>1630</v>
      </c>
      <c r="D354" s="108" t="s">
        <v>1093</v>
      </c>
    </row>
    <row r="355" spans="1:4" ht="25.5">
      <c r="A355" s="106">
        <f>IF((SUM('Раздел 1'!F317:F317)&gt;=SUM('Раздел 1'!E317:E317)),"","Неверно!")</f>
      </c>
      <c r="B355" s="107">
        <v>97938</v>
      </c>
      <c r="C355" s="108" t="s">
        <v>1631</v>
      </c>
      <c r="D355" s="108" t="s">
        <v>1093</v>
      </c>
    </row>
    <row r="356" spans="1:4" ht="25.5">
      <c r="A356" s="106">
        <f>IF((SUM('Раздел 1'!F318:F318)&gt;=SUM('Раздел 1'!E318:E318)),"","Неверно!")</f>
      </c>
      <c r="B356" s="107">
        <v>97938</v>
      </c>
      <c r="C356" s="108" t="s">
        <v>1632</v>
      </c>
      <c r="D356" s="108" t="s">
        <v>1093</v>
      </c>
    </row>
    <row r="357" spans="1:4" ht="25.5">
      <c r="A357" s="106">
        <f>IF((SUM('Раздел 1'!F319:F319)&gt;=SUM('Раздел 1'!E319:E319)),"","Неверно!")</f>
      </c>
      <c r="B357" s="107">
        <v>97938</v>
      </c>
      <c r="C357" s="108" t="s">
        <v>1633</v>
      </c>
      <c r="D357" s="108" t="s">
        <v>1093</v>
      </c>
    </row>
    <row r="358" spans="1:4" ht="25.5">
      <c r="A358" s="106">
        <f>IF((SUM('Раздел 1'!F320:F320)&gt;=SUM('Раздел 1'!E320:E320)),"","Неверно!")</f>
      </c>
      <c r="B358" s="107">
        <v>97938</v>
      </c>
      <c r="C358" s="108" t="s">
        <v>1634</v>
      </c>
      <c r="D358" s="108" t="s">
        <v>1093</v>
      </c>
    </row>
    <row r="359" spans="1:4" ht="25.5">
      <c r="A359" s="106">
        <f>IF((SUM('Раздел 1'!F321:F321)&gt;=SUM('Раздел 1'!E321:E321)),"","Неверно!")</f>
      </c>
      <c r="B359" s="107">
        <v>97938</v>
      </c>
      <c r="C359" s="108" t="s">
        <v>1635</v>
      </c>
      <c r="D359" s="108" t="s">
        <v>1093</v>
      </c>
    </row>
    <row r="360" spans="1:4" ht="25.5">
      <c r="A360" s="106">
        <f>IF((SUM('Раздел 1'!F322:F322)&gt;=SUM('Раздел 1'!E322:E322)),"","Неверно!")</f>
      </c>
      <c r="B360" s="107">
        <v>97938</v>
      </c>
      <c r="C360" s="108" t="s">
        <v>1636</v>
      </c>
      <c r="D360" s="108" t="s">
        <v>1093</v>
      </c>
    </row>
    <row r="361" spans="1:4" ht="25.5">
      <c r="A361" s="106">
        <f>IF((SUM('Раздел 1'!F323:F323)&gt;=SUM('Раздел 1'!E323:E323)),"","Неверно!")</f>
      </c>
      <c r="B361" s="107">
        <v>97938</v>
      </c>
      <c r="C361" s="108" t="s">
        <v>1637</v>
      </c>
      <c r="D361" s="108" t="s">
        <v>1093</v>
      </c>
    </row>
    <row r="362" spans="1:4" ht="25.5">
      <c r="A362" s="106">
        <f>IF((SUM('Раздел 1'!F324:F324)&gt;=SUM('Раздел 1'!E324:E324)),"","Неверно!")</f>
      </c>
      <c r="B362" s="107">
        <v>97938</v>
      </c>
      <c r="C362" s="108" t="s">
        <v>1638</v>
      </c>
      <c r="D362" s="108" t="s">
        <v>1093</v>
      </c>
    </row>
    <row r="363" spans="1:4" ht="25.5">
      <c r="A363" s="106">
        <f>IF((SUM('Раздел 1'!F325:F325)&gt;=SUM('Раздел 1'!E325:E325)),"","Неверно!")</f>
      </c>
      <c r="B363" s="107">
        <v>97938</v>
      </c>
      <c r="C363" s="108" t="s">
        <v>1639</v>
      </c>
      <c r="D363" s="108" t="s">
        <v>1093</v>
      </c>
    </row>
    <row r="364" spans="1:4" ht="25.5">
      <c r="A364" s="106">
        <f>IF((SUM('Раздел 1'!F326:F326)&gt;=SUM('Раздел 1'!E326:E326)),"","Неверно!")</f>
      </c>
      <c r="B364" s="107">
        <v>97938</v>
      </c>
      <c r="C364" s="108" t="s">
        <v>1640</v>
      </c>
      <c r="D364" s="108" t="s">
        <v>1093</v>
      </c>
    </row>
    <row r="365" spans="1:4" ht="25.5">
      <c r="A365" s="106">
        <f>IF((SUM('Раздел 1'!F327:F327)&gt;=SUM('Раздел 1'!E327:E327)),"","Неверно!")</f>
      </c>
      <c r="B365" s="107">
        <v>97938</v>
      </c>
      <c r="C365" s="108" t="s">
        <v>1641</v>
      </c>
      <c r="D365" s="108" t="s">
        <v>1093</v>
      </c>
    </row>
    <row r="366" spans="1:4" ht="25.5">
      <c r="A366" s="106">
        <f>IF((SUM('Раздел 1'!F328:F328)&gt;=SUM('Раздел 1'!E328:E328)),"","Неверно!")</f>
      </c>
      <c r="B366" s="107">
        <v>97938</v>
      </c>
      <c r="C366" s="108" t="s">
        <v>1642</v>
      </c>
      <c r="D366" s="108" t="s">
        <v>1093</v>
      </c>
    </row>
    <row r="367" spans="1:4" ht="25.5">
      <c r="A367" s="106">
        <f>IF((SUM('Раздел 1'!F329:F329)&gt;=SUM('Раздел 1'!E329:E329)),"","Неверно!")</f>
      </c>
      <c r="B367" s="107">
        <v>97938</v>
      </c>
      <c r="C367" s="108" t="s">
        <v>1643</v>
      </c>
      <c r="D367" s="108" t="s">
        <v>1093</v>
      </c>
    </row>
    <row r="368" spans="1:4" ht="25.5">
      <c r="A368" s="106">
        <f>IF((SUM('Раздел 1'!F330:F330)&gt;=SUM('Раздел 1'!E330:E330)),"","Неверно!")</f>
      </c>
      <c r="B368" s="107">
        <v>97938</v>
      </c>
      <c r="C368" s="108" t="s">
        <v>1644</v>
      </c>
      <c r="D368" s="108" t="s">
        <v>1093</v>
      </c>
    </row>
    <row r="369" spans="1:4" ht="25.5">
      <c r="A369" s="106">
        <f>IF((SUM('Раздел 1'!F331:F331)&gt;=SUM('Раздел 1'!E331:E331)),"","Неверно!")</f>
      </c>
      <c r="B369" s="107">
        <v>97938</v>
      </c>
      <c r="C369" s="108" t="s">
        <v>1645</v>
      </c>
      <c r="D369" s="108" t="s">
        <v>1093</v>
      </c>
    </row>
    <row r="370" spans="1:4" ht="25.5">
      <c r="A370" s="106">
        <f>IF((SUM('Раздел 1'!F332:F332)&gt;=SUM('Раздел 1'!E332:E332)),"","Неверно!")</f>
      </c>
      <c r="B370" s="107">
        <v>97938</v>
      </c>
      <c r="C370" s="108" t="s">
        <v>1646</v>
      </c>
      <c r="D370" s="108" t="s">
        <v>1093</v>
      </c>
    </row>
    <row r="371" spans="1:4" ht="25.5">
      <c r="A371" s="106">
        <f>IF((SUM('Раздел 1'!F333:F333)&gt;=SUM('Раздел 1'!E333:E333)),"","Неверно!")</f>
      </c>
      <c r="B371" s="107">
        <v>97938</v>
      </c>
      <c r="C371" s="108" t="s">
        <v>1647</v>
      </c>
      <c r="D371" s="108" t="s">
        <v>1093</v>
      </c>
    </row>
    <row r="372" spans="1:4" ht="25.5">
      <c r="A372" s="106">
        <f>IF((SUM('Раздел 1'!F334:F334)&gt;=SUM('Раздел 1'!E334:E334)),"","Неверно!")</f>
      </c>
      <c r="B372" s="107">
        <v>97938</v>
      </c>
      <c r="C372" s="108" t="s">
        <v>1648</v>
      </c>
      <c r="D372" s="108" t="s">
        <v>1093</v>
      </c>
    </row>
    <row r="373" spans="1:4" ht="25.5">
      <c r="A373" s="106">
        <f>IF((SUM('Раздел 1'!F335:F335)&gt;=SUM('Раздел 1'!E335:E335)),"","Неверно!")</f>
      </c>
      <c r="B373" s="107">
        <v>97938</v>
      </c>
      <c r="C373" s="108" t="s">
        <v>1649</v>
      </c>
      <c r="D373" s="108" t="s">
        <v>1093</v>
      </c>
    </row>
    <row r="374" spans="1:4" ht="25.5">
      <c r="A374" s="106">
        <f>IF((SUM('Раздел 1'!F336:F336)&gt;=SUM('Раздел 1'!E336:E336)),"","Неверно!")</f>
      </c>
      <c r="B374" s="107">
        <v>97938</v>
      </c>
      <c r="C374" s="108" t="s">
        <v>1650</v>
      </c>
      <c r="D374" s="108" t="s">
        <v>1093</v>
      </c>
    </row>
    <row r="375" spans="1:4" ht="25.5">
      <c r="A375" s="106">
        <f>IF((SUM('Раздел 1'!F337:F337)&gt;=SUM('Раздел 1'!E337:E337)),"","Неверно!")</f>
      </c>
      <c r="B375" s="107">
        <v>97938</v>
      </c>
      <c r="C375" s="108" t="s">
        <v>1651</v>
      </c>
      <c r="D375" s="108" t="s">
        <v>1093</v>
      </c>
    </row>
    <row r="376" spans="1:4" ht="25.5">
      <c r="A376" s="106">
        <f>IF((SUM('Раздел 1'!F338:F338)&gt;=SUM('Раздел 1'!E338:E338)),"","Неверно!")</f>
      </c>
      <c r="B376" s="107">
        <v>97938</v>
      </c>
      <c r="C376" s="108" t="s">
        <v>1652</v>
      </c>
      <c r="D376" s="108" t="s">
        <v>1093</v>
      </c>
    </row>
    <row r="377" spans="1:4" ht="25.5">
      <c r="A377" s="106">
        <f>IF((SUM('Раздел 1'!F339:F339)&gt;=SUM('Раздел 1'!E339:E339)),"","Неверно!")</f>
      </c>
      <c r="B377" s="107">
        <v>97938</v>
      </c>
      <c r="C377" s="108" t="s">
        <v>1653</v>
      </c>
      <c r="D377" s="108" t="s">
        <v>1093</v>
      </c>
    </row>
    <row r="378" spans="1:4" ht="25.5">
      <c r="A378" s="106">
        <f>IF((SUM('Раздел 1'!F340:F340)&gt;=SUM('Раздел 1'!E340:E340)),"","Неверно!")</f>
      </c>
      <c r="B378" s="107">
        <v>97938</v>
      </c>
      <c r="C378" s="108" t="s">
        <v>1654</v>
      </c>
      <c r="D378" s="108" t="s">
        <v>1093</v>
      </c>
    </row>
    <row r="379" spans="1:4" ht="25.5">
      <c r="A379" s="106">
        <f>IF((SUM('Раздел 1'!F341:F341)&gt;=SUM('Раздел 1'!E341:E341)),"","Неверно!")</f>
      </c>
      <c r="B379" s="107">
        <v>97938</v>
      </c>
      <c r="C379" s="108" t="s">
        <v>1655</v>
      </c>
      <c r="D379" s="108" t="s">
        <v>1093</v>
      </c>
    </row>
    <row r="380" spans="1:4" ht="25.5">
      <c r="A380" s="106">
        <f>IF((SUM('Раздел 1'!F342:F342)&gt;=SUM('Раздел 1'!E342:E342)),"","Неверно!")</f>
      </c>
      <c r="B380" s="107">
        <v>97938</v>
      </c>
      <c r="C380" s="108" t="s">
        <v>1656</v>
      </c>
      <c r="D380" s="108" t="s">
        <v>1093</v>
      </c>
    </row>
    <row r="381" spans="1:4" ht="25.5">
      <c r="A381" s="106">
        <f>IF((SUM('Раздел 1'!F343:F343)&gt;=SUM('Раздел 1'!E343:E343)),"","Неверно!")</f>
      </c>
      <c r="B381" s="107">
        <v>97938</v>
      </c>
      <c r="C381" s="108" t="s">
        <v>1657</v>
      </c>
      <c r="D381" s="108" t="s">
        <v>1093</v>
      </c>
    </row>
    <row r="382" spans="1:4" ht="25.5">
      <c r="A382" s="106">
        <f>IF((SUM('Раздел 1'!F344:F344)&gt;=SUM('Раздел 1'!E344:E344)),"","Неверно!")</f>
      </c>
      <c r="B382" s="107">
        <v>97938</v>
      </c>
      <c r="C382" s="108" t="s">
        <v>1658</v>
      </c>
      <c r="D382" s="108" t="s">
        <v>1093</v>
      </c>
    </row>
    <row r="383" spans="1:4" ht="25.5">
      <c r="A383" s="106">
        <f>IF((SUM('Раздел 1'!F345:F345)&gt;=SUM('Раздел 1'!E345:E345)),"","Неверно!")</f>
      </c>
      <c r="B383" s="107">
        <v>97938</v>
      </c>
      <c r="C383" s="108" t="s">
        <v>1659</v>
      </c>
      <c r="D383" s="108" t="s">
        <v>1093</v>
      </c>
    </row>
    <row r="384" spans="1:4" ht="25.5">
      <c r="A384" s="106">
        <f>IF((SUM('Раздел 1'!F346:F346)&gt;=SUM('Раздел 1'!E346:E346)),"","Неверно!")</f>
      </c>
      <c r="B384" s="107">
        <v>97938</v>
      </c>
      <c r="C384" s="108" t="s">
        <v>1660</v>
      </c>
      <c r="D384" s="108" t="s">
        <v>1093</v>
      </c>
    </row>
    <row r="385" spans="1:4" ht="25.5">
      <c r="A385" s="106">
        <f>IF((SUM('Раздел 1'!F347:F347)&gt;=SUM('Раздел 1'!E347:E347)),"","Неверно!")</f>
      </c>
      <c r="B385" s="107">
        <v>97938</v>
      </c>
      <c r="C385" s="108" t="s">
        <v>1661</v>
      </c>
      <c r="D385" s="108" t="s">
        <v>1093</v>
      </c>
    </row>
    <row r="386" spans="1:4" ht="25.5">
      <c r="A386" s="106">
        <f>IF((SUM('Раздел 1'!F348:F348)&gt;=SUM('Раздел 1'!E348:E348)),"","Неверно!")</f>
      </c>
      <c r="B386" s="107">
        <v>97938</v>
      </c>
      <c r="C386" s="108" t="s">
        <v>1662</v>
      </c>
      <c r="D386" s="108" t="s">
        <v>1093</v>
      </c>
    </row>
    <row r="387" spans="1:4" ht="25.5">
      <c r="A387" s="106">
        <f>IF((SUM('Раздел 1'!F349:F349)&gt;=SUM('Раздел 1'!E349:E349)),"","Неверно!")</f>
      </c>
      <c r="B387" s="107">
        <v>97938</v>
      </c>
      <c r="C387" s="108" t="s">
        <v>1663</v>
      </c>
      <c r="D387" s="108" t="s">
        <v>1093</v>
      </c>
    </row>
    <row r="388" spans="1:4" ht="25.5">
      <c r="A388" s="106">
        <f>IF((SUM('Раздел 1'!F350:F350)&gt;=SUM('Раздел 1'!E350:E350)),"","Неверно!")</f>
      </c>
      <c r="B388" s="107">
        <v>97938</v>
      </c>
      <c r="C388" s="108" t="s">
        <v>1664</v>
      </c>
      <c r="D388" s="108" t="s">
        <v>1093</v>
      </c>
    </row>
    <row r="389" spans="1:4" ht="25.5">
      <c r="A389" s="106">
        <f>IF((SUM('Раздел 1'!F351:F351)&gt;=SUM('Раздел 1'!E351:E351)),"","Неверно!")</f>
      </c>
      <c r="B389" s="107">
        <v>97938</v>
      </c>
      <c r="C389" s="108" t="s">
        <v>1665</v>
      </c>
      <c r="D389" s="108" t="s">
        <v>1093</v>
      </c>
    </row>
    <row r="390" spans="1:4" ht="25.5">
      <c r="A390" s="106">
        <f>IF((SUM('Раздел 1'!F352:F352)&gt;=SUM('Раздел 1'!E352:E352)),"","Неверно!")</f>
      </c>
      <c r="B390" s="107">
        <v>97938</v>
      </c>
      <c r="C390" s="108" t="s">
        <v>1666</v>
      </c>
      <c r="D390" s="108" t="s">
        <v>1093</v>
      </c>
    </row>
    <row r="391" spans="1:4" ht="25.5">
      <c r="A391" s="106">
        <f>IF((SUM('Раздел 1'!F353:F353)&gt;=SUM('Раздел 1'!E353:E353)),"","Неверно!")</f>
      </c>
      <c r="B391" s="107">
        <v>97938</v>
      </c>
      <c r="C391" s="108" t="s">
        <v>1667</v>
      </c>
      <c r="D391" s="108" t="s">
        <v>1093</v>
      </c>
    </row>
    <row r="392" spans="1:4" ht="25.5">
      <c r="A392" s="106">
        <f>IF((SUM('Раздел 1'!F354:F354)&gt;=SUM('Раздел 1'!E354:E354)),"","Неверно!")</f>
      </c>
      <c r="B392" s="107">
        <v>97938</v>
      </c>
      <c r="C392" s="108" t="s">
        <v>1668</v>
      </c>
      <c r="D392" s="108" t="s">
        <v>1093</v>
      </c>
    </row>
    <row r="393" spans="1:4" ht="25.5">
      <c r="A393" s="106">
        <f>IF((SUM('Раздел 1'!F355:F355)&gt;=SUM('Раздел 1'!E355:E355)),"","Неверно!")</f>
      </c>
      <c r="B393" s="107">
        <v>97938</v>
      </c>
      <c r="C393" s="108" t="s">
        <v>1669</v>
      </c>
      <c r="D393" s="108" t="s">
        <v>1093</v>
      </c>
    </row>
    <row r="394" spans="1:4" ht="25.5">
      <c r="A394" s="106">
        <f>IF((SUM('Раздел 1'!F356:F356)&gt;=SUM('Раздел 1'!E356:E356)),"","Неверно!")</f>
      </c>
      <c r="B394" s="107">
        <v>97938</v>
      </c>
      <c r="C394" s="108" t="s">
        <v>1670</v>
      </c>
      <c r="D394" s="108" t="s">
        <v>1093</v>
      </c>
    </row>
    <row r="395" spans="1:4" ht="25.5">
      <c r="A395" s="106">
        <f>IF((SUM('Раздел 1'!F357:F357)&gt;=SUM('Раздел 1'!E357:E357)),"","Неверно!")</f>
      </c>
      <c r="B395" s="107">
        <v>97938</v>
      </c>
      <c r="C395" s="108" t="s">
        <v>1671</v>
      </c>
      <c r="D395" s="108" t="s">
        <v>1093</v>
      </c>
    </row>
    <row r="396" spans="1:4" ht="25.5">
      <c r="A396" s="106">
        <f>IF((SUM('Раздел 1'!F358:F358)&gt;=SUM('Раздел 1'!E358:E358)),"","Неверно!")</f>
      </c>
      <c r="B396" s="107">
        <v>97938</v>
      </c>
      <c r="C396" s="108" t="s">
        <v>1672</v>
      </c>
      <c r="D396" s="108" t="s">
        <v>1093</v>
      </c>
    </row>
    <row r="397" spans="1:4" ht="25.5">
      <c r="A397" s="106">
        <f>IF((SUM('Раздел 1'!F359:F359)&gt;=SUM('Раздел 1'!E359:E359)),"","Неверно!")</f>
      </c>
      <c r="B397" s="107">
        <v>97938</v>
      </c>
      <c r="C397" s="108" t="s">
        <v>1673</v>
      </c>
      <c r="D397" s="108" t="s">
        <v>1093</v>
      </c>
    </row>
    <row r="398" spans="1:4" ht="25.5">
      <c r="A398" s="106">
        <f>IF((SUM('Раздел 1'!F360:F360)&gt;=SUM('Раздел 1'!E360:E360)),"","Неверно!")</f>
      </c>
      <c r="B398" s="107">
        <v>97938</v>
      </c>
      <c r="C398" s="108" t="s">
        <v>1674</v>
      </c>
      <c r="D398" s="108" t="s">
        <v>1093</v>
      </c>
    </row>
    <row r="399" spans="1:4" ht="25.5">
      <c r="A399" s="106">
        <f>IF((SUM('Раздел 1'!F361:F361)&gt;=SUM('Раздел 1'!E361:E361)),"","Неверно!")</f>
      </c>
      <c r="B399" s="107">
        <v>97938</v>
      </c>
      <c r="C399" s="108" t="s">
        <v>1675</v>
      </c>
      <c r="D399" s="108" t="s">
        <v>1093</v>
      </c>
    </row>
    <row r="400" spans="1:4" ht="25.5">
      <c r="A400" s="106">
        <f>IF((SUM('Раздел 1'!F362:F362)&gt;=SUM('Раздел 1'!E362:E362)),"","Неверно!")</f>
      </c>
      <c r="B400" s="107">
        <v>97938</v>
      </c>
      <c r="C400" s="108" t="s">
        <v>1676</v>
      </c>
      <c r="D400" s="108" t="s">
        <v>1093</v>
      </c>
    </row>
    <row r="401" spans="1:4" ht="25.5">
      <c r="A401" s="106">
        <f>IF((SUM('Раздел 1'!F363:F363)&gt;=SUM('Раздел 1'!E363:E363)),"","Неверно!")</f>
      </c>
      <c r="B401" s="107">
        <v>97938</v>
      </c>
      <c r="C401" s="108" t="s">
        <v>1677</v>
      </c>
      <c r="D401" s="108" t="s">
        <v>1093</v>
      </c>
    </row>
    <row r="402" spans="1:4" ht="25.5">
      <c r="A402" s="106">
        <f>IF((SUM('Раздел 1'!F364:F364)&gt;=SUM('Раздел 1'!E364:E364)),"","Неверно!")</f>
      </c>
      <c r="B402" s="107">
        <v>97938</v>
      </c>
      <c r="C402" s="108" t="s">
        <v>1678</v>
      </c>
      <c r="D402" s="108" t="s">
        <v>1093</v>
      </c>
    </row>
    <row r="403" spans="1:4" ht="25.5">
      <c r="A403" s="106">
        <f>IF((SUM('Раздел 1'!F365:F365)&gt;=SUM('Раздел 1'!E365:E365)),"","Неверно!")</f>
      </c>
      <c r="B403" s="107">
        <v>97938</v>
      </c>
      <c r="C403" s="108" t="s">
        <v>1679</v>
      </c>
      <c r="D403" s="108" t="s">
        <v>1093</v>
      </c>
    </row>
    <row r="404" spans="1:4" ht="25.5">
      <c r="A404" s="106">
        <f>IF((SUM('Раздел 1'!F366:F366)&gt;=SUM('Раздел 1'!E366:E366)),"","Неверно!")</f>
      </c>
      <c r="B404" s="107">
        <v>97938</v>
      </c>
      <c r="C404" s="108" t="s">
        <v>1680</v>
      </c>
      <c r="D404" s="108" t="s">
        <v>1093</v>
      </c>
    </row>
    <row r="405" spans="1:4" ht="25.5">
      <c r="A405" s="106">
        <f>IF((SUM('Раздел 1'!F367:F367)&gt;=SUM('Раздел 1'!E367:E367)),"","Неверно!")</f>
      </c>
      <c r="B405" s="107">
        <v>97938</v>
      </c>
      <c r="C405" s="108" t="s">
        <v>1681</v>
      </c>
      <c r="D405" s="108" t="s">
        <v>1093</v>
      </c>
    </row>
    <row r="406" spans="1:4" ht="25.5">
      <c r="A406" s="106">
        <f>IF((SUM('Раздел 1'!F368:F368)&gt;=SUM('Раздел 1'!E368:E368)),"","Неверно!")</f>
      </c>
      <c r="B406" s="107">
        <v>97938</v>
      </c>
      <c r="C406" s="108" t="s">
        <v>1682</v>
      </c>
      <c r="D406" s="108" t="s">
        <v>1093</v>
      </c>
    </row>
    <row r="407" spans="1:4" ht="25.5">
      <c r="A407" s="106">
        <f>IF((SUM('Раздел 1'!F369:F369)&gt;=SUM('Раздел 1'!E369:E369)),"","Неверно!")</f>
      </c>
      <c r="B407" s="107">
        <v>97938</v>
      </c>
      <c r="C407" s="108" t="s">
        <v>1683</v>
      </c>
      <c r="D407" s="108" t="s">
        <v>1093</v>
      </c>
    </row>
    <row r="408" spans="1:4" ht="25.5">
      <c r="A408" s="106">
        <f>IF((SUM('Раздел 1'!F370:F370)&gt;=SUM('Раздел 1'!E370:E370)),"","Неверно!")</f>
      </c>
      <c r="B408" s="107">
        <v>97938</v>
      </c>
      <c r="C408" s="108" t="s">
        <v>1684</v>
      </c>
      <c r="D408" s="108" t="s">
        <v>1093</v>
      </c>
    </row>
    <row r="409" spans="1:4" ht="25.5">
      <c r="A409" s="106">
        <f>IF((SUM('Раздел 1'!F371:F371)&gt;=SUM('Раздел 1'!E371:E371)),"","Неверно!")</f>
      </c>
      <c r="B409" s="107">
        <v>97938</v>
      </c>
      <c r="C409" s="108" t="s">
        <v>1685</v>
      </c>
      <c r="D409" s="108" t="s">
        <v>1093</v>
      </c>
    </row>
    <row r="410" spans="1:4" ht="25.5">
      <c r="A410" s="106">
        <f>IF((SUM('Раздел 1'!F372:F372)&gt;=SUM('Раздел 1'!E372:E372)),"","Неверно!")</f>
      </c>
      <c r="B410" s="107">
        <v>97938</v>
      </c>
      <c r="C410" s="108" t="s">
        <v>1686</v>
      </c>
      <c r="D410" s="108" t="s">
        <v>1093</v>
      </c>
    </row>
    <row r="411" spans="1:4" ht="25.5">
      <c r="A411" s="106">
        <f>IF((SUM('Раздел 1'!F373:F373)&gt;=SUM('Раздел 1'!E373:E373)),"","Неверно!")</f>
      </c>
      <c r="B411" s="107">
        <v>97938</v>
      </c>
      <c r="C411" s="108" t="s">
        <v>1687</v>
      </c>
      <c r="D411" s="108" t="s">
        <v>1093</v>
      </c>
    </row>
    <row r="412" spans="1:4" ht="25.5">
      <c r="A412" s="106">
        <f>IF((SUM('Раздел 1'!F374:F374)&gt;=SUM('Раздел 1'!E374:E374)),"","Неверно!")</f>
      </c>
      <c r="B412" s="107">
        <v>97938</v>
      </c>
      <c r="C412" s="108" t="s">
        <v>1688</v>
      </c>
      <c r="D412" s="108" t="s">
        <v>1093</v>
      </c>
    </row>
    <row r="413" spans="1:4" ht="25.5">
      <c r="A413" s="106">
        <f>IF((SUM('Раздел 1'!F375:F375)&gt;=SUM('Раздел 1'!E375:E375)),"","Неверно!")</f>
      </c>
      <c r="B413" s="107">
        <v>97938</v>
      </c>
      <c r="C413" s="108" t="s">
        <v>1689</v>
      </c>
      <c r="D413" s="108" t="s">
        <v>1093</v>
      </c>
    </row>
    <row r="414" spans="1:4" ht="25.5">
      <c r="A414" s="106">
        <f>IF((SUM('Раздел 1'!F376:F376)&gt;=SUM('Раздел 1'!E376:E376)),"","Неверно!")</f>
      </c>
      <c r="B414" s="107">
        <v>97938</v>
      </c>
      <c r="C414" s="108" t="s">
        <v>1690</v>
      </c>
      <c r="D414" s="108" t="s">
        <v>1093</v>
      </c>
    </row>
    <row r="415" spans="1:4" ht="25.5">
      <c r="A415" s="106">
        <f>IF((SUM('Раздел 1'!F377:F377)&gt;=SUM('Раздел 1'!E377:E377)),"","Неверно!")</f>
      </c>
      <c r="B415" s="107">
        <v>97938</v>
      </c>
      <c r="C415" s="108" t="s">
        <v>1691</v>
      </c>
      <c r="D415" s="108" t="s">
        <v>1093</v>
      </c>
    </row>
    <row r="416" spans="1:4" ht="25.5">
      <c r="A416" s="106">
        <f>IF((SUM('Раздел 1'!F378:F378)&gt;=SUM('Раздел 1'!E378:E378)),"","Неверно!")</f>
      </c>
      <c r="B416" s="107">
        <v>97938</v>
      </c>
      <c r="C416" s="108" t="s">
        <v>1692</v>
      </c>
      <c r="D416" s="108" t="s">
        <v>1093</v>
      </c>
    </row>
    <row r="417" spans="1:4" ht="25.5">
      <c r="A417" s="106">
        <f>IF((SUM('Раздел 1'!F379:F379)&gt;=SUM('Раздел 1'!E379:E379)),"","Неверно!")</f>
      </c>
      <c r="B417" s="107">
        <v>97938</v>
      </c>
      <c r="C417" s="108" t="s">
        <v>1693</v>
      </c>
      <c r="D417" s="108" t="s">
        <v>1093</v>
      </c>
    </row>
    <row r="418" spans="1:4" ht="25.5">
      <c r="A418" s="106">
        <f>IF((SUM('Раздел 1'!F380:F380)&gt;=SUM('Раздел 1'!E380:E380)),"","Неверно!")</f>
      </c>
      <c r="B418" s="107">
        <v>97938</v>
      </c>
      <c r="C418" s="108" t="s">
        <v>1694</v>
      </c>
      <c r="D418" s="108" t="s">
        <v>1093</v>
      </c>
    </row>
    <row r="419" spans="1:4" ht="25.5">
      <c r="A419" s="106">
        <f>IF((SUM('Раздел 1'!F381:F381)&gt;=SUM('Раздел 1'!E381:E381)),"","Неверно!")</f>
      </c>
      <c r="B419" s="107">
        <v>97938</v>
      </c>
      <c r="C419" s="108" t="s">
        <v>1695</v>
      </c>
      <c r="D419" s="108" t="s">
        <v>1093</v>
      </c>
    </row>
    <row r="420" spans="1:4" ht="25.5">
      <c r="A420" s="106">
        <f>IF((SUM('Раздел 1'!F382:F382)&gt;=SUM('Раздел 1'!E382:E382)),"","Неверно!")</f>
      </c>
      <c r="B420" s="107">
        <v>97938</v>
      </c>
      <c r="C420" s="108" t="s">
        <v>1696</v>
      </c>
      <c r="D420" s="108" t="s">
        <v>1093</v>
      </c>
    </row>
    <row r="421" spans="1:4" ht="25.5">
      <c r="A421" s="106">
        <f>IF((SUM('Раздел 1'!F383:F383)&gt;=SUM('Раздел 1'!E383:E383)),"","Неверно!")</f>
      </c>
      <c r="B421" s="107">
        <v>97938</v>
      </c>
      <c r="C421" s="108" t="s">
        <v>1697</v>
      </c>
      <c r="D421" s="108" t="s">
        <v>1093</v>
      </c>
    </row>
    <row r="422" spans="1:4" ht="25.5">
      <c r="A422" s="106">
        <f>IF((SUM('Раздел 1'!F384:F384)&gt;=SUM('Раздел 1'!E384:E384)),"","Неверно!")</f>
      </c>
      <c r="B422" s="107">
        <v>97938</v>
      </c>
      <c r="C422" s="108" t="s">
        <v>1698</v>
      </c>
      <c r="D422" s="108" t="s">
        <v>1093</v>
      </c>
    </row>
    <row r="423" spans="1:4" ht="25.5">
      <c r="A423" s="106">
        <f>IF((SUM('Раздел 1'!F385:F385)&gt;=SUM('Раздел 1'!E385:E385)),"","Неверно!")</f>
      </c>
      <c r="B423" s="107">
        <v>97938</v>
      </c>
      <c r="C423" s="108" t="s">
        <v>1699</v>
      </c>
      <c r="D423" s="108" t="s">
        <v>1093</v>
      </c>
    </row>
    <row r="424" spans="1:4" ht="25.5">
      <c r="A424" s="106">
        <f>IF((SUM('Раздел 1'!F386:F386)&gt;=SUM('Раздел 1'!E386:E386)),"","Неверно!")</f>
      </c>
      <c r="B424" s="107">
        <v>97938</v>
      </c>
      <c r="C424" s="108" t="s">
        <v>1700</v>
      </c>
      <c r="D424" s="108" t="s">
        <v>1093</v>
      </c>
    </row>
    <row r="425" spans="1:4" ht="25.5">
      <c r="A425" s="106">
        <f>IF((SUM('Раздел 1'!F387:F387)&gt;=SUM('Раздел 1'!E387:E387)),"","Неверно!")</f>
      </c>
      <c r="B425" s="107">
        <v>97938</v>
      </c>
      <c r="C425" s="108" t="s">
        <v>1701</v>
      </c>
      <c r="D425" s="108" t="s">
        <v>1093</v>
      </c>
    </row>
    <row r="426" spans="1:4" ht="25.5">
      <c r="A426" s="106">
        <f>IF((SUM('Раздел 1'!F388:F388)&gt;=SUM('Раздел 1'!E388:E388)),"","Неверно!")</f>
      </c>
      <c r="B426" s="107">
        <v>97938</v>
      </c>
      <c r="C426" s="108" t="s">
        <v>1702</v>
      </c>
      <c r="D426" s="108" t="s">
        <v>1093</v>
      </c>
    </row>
    <row r="427" spans="1:4" ht="25.5">
      <c r="A427" s="106">
        <f>IF((SUM('Раздел 1'!F389:F389)&gt;=SUM('Раздел 1'!E389:E389)),"","Неверно!")</f>
      </c>
      <c r="B427" s="107">
        <v>97938</v>
      </c>
      <c r="C427" s="108" t="s">
        <v>1703</v>
      </c>
      <c r="D427" s="108" t="s">
        <v>1093</v>
      </c>
    </row>
    <row r="428" spans="1:4" ht="25.5">
      <c r="A428" s="106">
        <f>IF((SUM('Раздел 1'!F390:F390)&gt;=SUM('Раздел 1'!E390:E390)),"","Неверно!")</f>
      </c>
      <c r="B428" s="107">
        <v>97938</v>
      </c>
      <c r="C428" s="108" t="s">
        <v>1704</v>
      </c>
      <c r="D428" s="108" t="s">
        <v>1093</v>
      </c>
    </row>
    <row r="429" spans="1:4" ht="25.5">
      <c r="A429" s="106">
        <f>IF((SUM('Раздел 1'!F391:F391)&gt;=SUM('Раздел 1'!E391:E391)),"","Неверно!")</f>
      </c>
      <c r="B429" s="107">
        <v>97938</v>
      </c>
      <c r="C429" s="108" t="s">
        <v>1705</v>
      </c>
      <c r="D429" s="108" t="s">
        <v>1093</v>
      </c>
    </row>
    <row r="430" spans="1:4" ht="25.5">
      <c r="A430" s="106">
        <f>IF((SUM('Раздел 1'!F392:F392)&gt;=SUM('Раздел 1'!E392:E392)),"","Неверно!")</f>
      </c>
      <c r="B430" s="107">
        <v>97938</v>
      </c>
      <c r="C430" s="108" t="s">
        <v>1706</v>
      </c>
      <c r="D430" s="108" t="s">
        <v>1093</v>
      </c>
    </row>
    <row r="431" spans="1:4" ht="25.5">
      <c r="A431" s="106">
        <f>IF((SUM('Раздел 1'!F393:F393)&gt;=SUM('Раздел 1'!E393:E393)),"","Неверно!")</f>
      </c>
      <c r="B431" s="107">
        <v>97938</v>
      </c>
      <c r="C431" s="108" t="s">
        <v>1707</v>
      </c>
      <c r="D431" s="108" t="s">
        <v>1093</v>
      </c>
    </row>
    <row r="432" spans="1:4" ht="25.5">
      <c r="A432" s="106">
        <f>IF((SUM('Раздел 1'!F394:F394)&gt;=SUM('Раздел 1'!E394:E394)),"","Неверно!")</f>
      </c>
      <c r="B432" s="107">
        <v>97938</v>
      </c>
      <c r="C432" s="108" t="s">
        <v>1708</v>
      </c>
      <c r="D432" s="108" t="s">
        <v>1093</v>
      </c>
    </row>
    <row r="433" spans="1:4" ht="25.5">
      <c r="A433" s="106">
        <f>IF((SUM('Раздел 1'!F395:F395)&gt;=SUM('Раздел 1'!E395:E395)),"","Неверно!")</f>
      </c>
      <c r="B433" s="107">
        <v>97938</v>
      </c>
      <c r="C433" s="108" t="s">
        <v>1709</v>
      </c>
      <c r="D433" s="108" t="s">
        <v>1093</v>
      </c>
    </row>
    <row r="434" spans="1:4" ht="25.5">
      <c r="A434" s="106">
        <f>IF((SUM('Раздел 1'!F396:F396)&gt;=SUM('Раздел 1'!E396:E396)),"","Неверно!")</f>
      </c>
      <c r="B434" s="107">
        <v>97938</v>
      </c>
      <c r="C434" s="108" t="s">
        <v>1710</v>
      </c>
      <c r="D434" s="108" t="s">
        <v>1093</v>
      </c>
    </row>
    <row r="435" spans="1:4" ht="25.5">
      <c r="A435" s="106">
        <f>IF((SUM('Раздел 1'!F397:F397)&gt;=SUM('Раздел 1'!E397:E397)),"","Неверно!")</f>
      </c>
      <c r="B435" s="107">
        <v>97938</v>
      </c>
      <c r="C435" s="108" t="s">
        <v>1711</v>
      </c>
      <c r="D435" s="108" t="s">
        <v>1093</v>
      </c>
    </row>
    <row r="436" spans="1:4" ht="25.5">
      <c r="A436" s="106">
        <f>IF((SUM('Раздел 1'!F398:F398)&gt;=SUM('Раздел 1'!E398:E398)),"","Неверно!")</f>
      </c>
      <c r="B436" s="107">
        <v>97938</v>
      </c>
      <c r="C436" s="108" t="s">
        <v>1712</v>
      </c>
      <c r="D436" s="108" t="s">
        <v>1093</v>
      </c>
    </row>
    <row r="437" spans="1:4" ht="25.5">
      <c r="A437" s="106">
        <f>IF((SUM('Раздел 1'!F399:F399)&gt;=SUM('Раздел 1'!E399:E399)),"","Неверно!")</f>
      </c>
      <c r="B437" s="107">
        <v>97938</v>
      </c>
      <c r="C437" s="108" t="s">
        <v>1713</v>
      </c>
      <c r="D437" s="108" t="s">
        <v>1093</v>
      </c>
    </row>
    <row r="438" spans="1:4" ht="25.5">
      <c r="A438" s="106">
        <f>IF((SUM('Раздел 1'!F400:F400)&gt;=SUM('Раздел 1'!E400:E400)),"","Неверно!")</f>
      </c>
      <c r="B438" s="107">
        <v>97938</v>
      </c>
      <c r="C438" s="108" t="s">
        <v>1714</v>
      </c>
      <c r="D438" s="108" t="s">
        <v>1093</v>
      </c>
    </row>
    <row r="439" spans="1:4" ht="25.5">
      <c r="A439" s="106">
        <f>IF((SUM('Раздел 1'!F401:F401)&gt;=SUM('Раздел 1'!E401:E401)),"","Неверно!")</f>
      </c>
      <c r="B439" s="107">
        <v>97938</v>
      </c>
      <c r="C439" s="108" t="s">
        <v>1715</v>
      </c>
      <c r="D439" s="108" t="s">
        <v>1093</v>
      </c>
    </row>
    <row r="440" spans="1:4" ht="25.5">
      <c r="A440" s="106">
        <f>IF((SUM('Раздел 1'!F402:F402)&gt;=SUM('Раздел 1'!E402:E402)),"","Неверно!")</f>
      </c>
      <c r="B440" s="107">
        <v>97938</v>
      </c>
      <c r="C440" s="108" t="s">
        <v>1716</v>
      </c>
      <c r="D440" s="108" t="s">
        <v>1093</v>
      </c>
    </row>
    <row r="441" spans="1:4" ht="25.5">
      <c r="A441" s="106">
        <f>IF((SUM('Раздел 1'!F403:F403)&gt;=SUM('Раздел 1'!E403:E403)),"","Неверно!")</f>
      </c>
      <c r="B441" s="107">
        <v>97938</v>
      </c>
      <c r="C441" s="108" t="s">
        <v>1717</v>
      </c>
      <c r="D441" s="108" t="s">
        <v>1093</v>
      </c>
    </row>
    <row r="442" spans="1:4" ht="25.5">
      <c r="A442" s="106">
        <f>IF((SUM('Раздел 1'!F404:F404)&gt;=SUM('Раздел 1'!E404:E404)),"","Неверно!")</f>
      </c>
      <c r="B442" s="107">
        <v>97938</v>
      </c>
      <c r="C442" s="108" t="s">
        <v>1718</v>
      </c>
      <c r="D442" s="108" t="s">
        <v>1093</v>
      </c>
    </row>
    <row r="443" spans="1:4" ht="25.5">
      <c r="A443" s="106">
        <f>IF((SUM('Раздел 1'!F405:F405)&gt;=SUM('Раздел 1'!E405:E405)),"","Неверно!")</f>
      </c>
      <c r="B443" s="107">
        <v>97938</v>
      </c>
      <c r="C443" s="108" t="s">
        <v>1719</v>
      </c>
      <c r="D443" s="108" t="s">
        <v>1093</v>
      </c>
    </row>
    <row r="444" spans="1:4" ht="25.5">
      <c r="A444" s="106">
        <f>IF((SUM('Раздел 1'!F406:F406)&gt;=SUM('Раздел 1'!E406:E406)),"","Неверно!")</f>
      </c>
      <c r="B444" s="107">
        <v>97938</v>
      </c>
      <c r="C444" s="108" t="s">
        <v>1720</v>
      </c>
      <c r="D444" s="108" t="s">
        <v>1093</v>
      </c>
    </row>
    <row r="445" spans="1:4" ht="25.5">
      <c r="A445" s="106">
        <f>IF((SUM('Раздел 1'!F407:F407)&gt;=SUM('Раздел 1'!E407:E407)),"","Неверно!")</f>
      </c>
      <c r="B445" s="107">
        <v>97938</v>
      </c>
      <c r="C445" s="108" t="s">
        <v>1721</v>
      </c>
      <c r="D445" s="108" t="s">
        <v>1093</v>
      </c>
    </row>
    <row r="446" spans="1:4" ht="25.5">
      <c r="A446" s="106">
        <f>IF((SUM('Раздел 1'!F408:F408)&gt;=SUM('Раздел 1'!E408:E408)),"","Неверно!")</f>
      </c>
      <c r="B446" s="107">
        <v>97938</v>
      </c>
      <c r="C446" s="108" t="s">
        <v>1722</v>
      </c>
      <c r="D446" s="108" t="s">
        <v>1093</v>
      </c>
    </row>
    <row r="447" spans="1:4" ht="25.5">
      <c r="A447" s="106">
        <f>IF((SUM('Раздел 1'!F409:F409)&gt;=SUM('Раздел 1'!E409:E409)),"","Неверно!")</f>
      </c>
      <c r="B447" s="107">
        <v>97938</v>
      </c>
      <c r="C447" s="108" t="s">
        <v>1723</v>
      </c>
      <c r="D447" s="108" t="s">
        <v>1093</v>
      </c>
    </row>
    <row r="448" spans="1:4" ht="25.5">
      <c r="A448" s="106">
        <f>IF((SUM('Раздел 1'!F410:F410)&gt;=SUM('Раздел 1'!E410:E410)),"","Неверно!")</f>
      </c>
      <c r="B448" s="107">
        <v>97938</v>
      </c>
      <c r="C448" s="108" t="s">
        <v>1724</v>
      </c>
      <c r="D448" s="108" t="s">
        <v>1093</v>
      </c>
    </row>
    <row r="449" spans="1:4" ht="25.5">
      <c r="A449" s="106">
        <f>IF((SUM('Раздел 1'!F411:F411)&gt;=SUM('Раздел 1'!E411:E411)),"","Неверно!")</f>
      </c>
      <c r="B449" s="107">
        <v>97938</v>
      </c>
      <c r="C449" s="108" t="s">
        <v>1725</v>
      </c>
      <c r="D449" s="108" t="s">
        <v>1093</v>
      </c>
    </row>
    <row r="450" spans="1:4" ht="25.5">
      <c r="A450" s="106">
        <f>IF((SUM('Раздел 1'!F412:F412)&gt;=SUM('Раздел 1'!E412:E412)),"","Неверно!")</f>
      </c>
      <c r="B450" s="107">
        <v>97938</v>
      </c>
      <c r="C450" s="108" t="s">
        <v>1726</v>
      </c>
      <c r="D450" s="108" t="s">
        <v>1093</v>
      </c>
    </row>
    <row r="451" spans="1:4" ht="25.5">
      <c r="A451" s="106">
        <f>IF((SUM('Раздел 1'!F413:F413)&gt;=SUM('Раздел 1'!E413:E413)),"","Неверно!")</f>
      </c>
      <c r="B451" s="107">
        <v>97938</v>
      </c>
      <c r="C451" s="108" t="s">
        <v>1727</v>
      </c>
      <c r="D451" s="108" t="s">
        <v>1093</v>
      </c>
    </row>
    <row r="452" spans="1:4" ht="25.5">
      <c r="A452" s="106">
        <f>IF((SUM('Раздел 1'!F414:F414)&gt;=SUM('Раздел 1'!E414:E414)),"","Неверно!")</f>
      </c>
      <c r="B452" s="107">
        <v>97938</v>
      </c>
      <c r="C452" s="108" t="s">
        <v>1728</v>
      </c>
      <c r="D452" s="108" t="s">
        <v>1093</v>
      </c>
    </row>
    <row r="453" spans="1:4" ht="25.5">
      <c r="A453" s="106">
        <f>IF((SUM('Раздел 1'!F415:F415)&gt;=SUM('Раздел 1'!E415:E415)),"","Неверно!")</f>
      </c>
      <c r="B453" s="107">
        <v>97938</v>
      </c>
      <c r="C453" s="108" t="s">
        <v>1729</v>
      </c>
      <c r="D453" s="108" t="s">
        <v>1093</v>
      </c>
    </row>
    <row r="454" spans="1:4" ht="25.5">
      <c r="A454" s="106">
        <f>IF((SUM('Раздел 1'!F416:F416)&gt;=SUM('Раздел 1'!E416:E416)),"","Неверно!")</f>
      </c>
      <c r="B454" s="107">
        <v>97938</v>
      </c>
      <c r="C454" s="108" t="s">
        <v>1730</v>
      </c>
      <c r="D454" s="108" t="s">
        <v>1093</v>
      </c>
    </row>
    <row r="455" spans="1:4" ht="25.5">
      <c r="A455" s="106">
        <f>IF((SUM('Раздел 1'!F417:F417)&gt;=SUM('Раздел 1'!E417:E417)),"","Неверно!")</f>
      </c>
      <c r="B455" s="107">
        <v>97938</v>
      </c>
      <c r="C455" s="108" t="s">
        <v>1731</v>
      </c>
      <c r="D455" s="108" t="s">
        <v>1093</v>
      </c>
    </row>
    <row r="456" spans="1:4" ht="25.5">
      <c r="A456" s="106">
        <f>IF((SUM('Раздел 1'!F418:F418)&gt;=SUM('Раздел 1'!E418:E418)),"","Неверно!")</f>
      </c>
      <c r="B456" s="107">
        <v>97938</v>
      </c>
      <c r="C456" s="108" t="s">
        <v>1732</v>
      </c>
      <c r="D456" s="108" t="s">
        <v>1093</v>
      </c>
    </row>
    <row r="457" spans="1:4" ht="25.5">
      <c r="A457" s="106">
        <f>IF((SUM('Раздел 1'!F419:F419)&gt;=SUM('Раздел 1'!E419:E419)),"","Неверно!")</f>
      </c>
      <c r="B457" s="107">
        <v>97938</v>
      </c>
      <c r="C457" s="108" t="s">
        <v>1733</v>
      </c>
      <c r="D457" s="108" t="s">
        <v>1093</v>
      </c>
    </row>
    <row r="458" spans="1:4" ht="25.5">
      <c r="A458" s="106">
        <f>IF((SUM('Раздел 1'!F420:F420)&gt;=SUM('Раздел 1'!E420:E420)),"","Неверно!")</f>
      </c>
      <c r="B458" s="107">
        <v>97938</v>
      </c>
      <c r="C458" s="108" t="s">
        <v>1734</v>
      </c>
      <c r="D458" s="108" t="s">
        <v>1093</v>
      </c>
    </row>
    <row r="459" spans="1:4" ht="25.5">
      <c r="A459" s="106">
        <f>IF((SUM('Раздел 1'!F421:F421)&gt;=SUM('Раздел 1'!E421:E421)),"","Неверно!")</f>
      </c>
      <c r="B459" s="107">
        <v>97938</v>
      </c>
      <c r="C459" s="108" t="s">
        <v>1735</v>
      </c>
      <c r="D459" s="108" t="s">
        <v>1093</v>
      </c>
    </row>
    <row r="460" spans="1:4" ht="25.5">
      <c r="A460" s="106">
        <f>IF((SUM('Раздел 1'!F422:F422)&gt;=SUM('Раздел 1'!E422:E422)),"","Неверно!")</f>
      </c>
      <c r="B460" s="107">
        <v>97938</v>
      </c>
      <c r="C460" s="108" t="s">
        <v>1736</v>
      </c>
      <c r="D460" s="108" t="s">
        <v>1093</v>
      </c>
    </row>
    <row r="461" spans="1:4" ht="25.5">
      <c r="A461" s="106">
        <f>IF((SUM('Раздел 1'!F423:F423)&gt;=SUM('Раздел 1'!E423:E423)),"","Неверно!")</f>
      </c>
      <c r="B461" s="107">
        <v>97938</v>
      </c>
      <c r="C461" s="108" t="s">
        <v>1737</v>
      </c>
      <c r="D461" s="108" t="s">
        <v>1093</v>
      </c>
    </row>
    <row r="462" spans="1:4" ht="25.5">
      <c r="A462" s="106">
        <f>IF((SUM('Раздел 1'!F424:F424)&gt;=SUM('Раздел 1'!E424:E424)),"","Неверно!")</f>
      </c>
      <c r="B462" s="107">
        <v>97938</v>
      </c>
      <c r="C462" s="108" t="s">
        <v>1738</v>
      </c>
      <c r="D462" s="108" t="s">
        <v>1093</v>
      </c>
    </row>
    <row r="463" spans="1:4" ht="25.5">
      <c r="A463" s="106">
        <f>IF((SUM('Раздел 1'!F425:F425)&gt;=SUM('Раздел 1'!E425:E425)),"","Неверно!")</f>
      </c>
      <c r="B463" s="107">
        <v>97938</v>
      </c>
      <c r="C463" s="108" t="s">
        <v>1739</v>
      </c>
      <c r="D463" s="108" t="s">
        <v>1093</v>
      </c>
    </row>
    <row r="464" spans="1:4" ht="25.5">
      <c r="A464" s="106">
        <f>IF((SUM('Раздел 1'!F426:F426)&gt;=SUM('Раздел 1'!E426:E426)),"","Неверно!")</f>
      </c>
      <c r="B464" s="107">
        <v>97938</v>
      </c>
      <c r="C464" s="108" t="s">
        <v>1740</v>
      </c>
      <c r="D464" s="108" t="s">
        <v>1093</v>
      </c>
    </row>
    <row r="465" spans="1:4" ht="25.5">
      <c r="A465" s="106">
        <f>IF((SUM('Раздел 1'!F427:F427)&gt;=SUM('Раздел 1'!E427:E427)),"","Неверно!")</f>
      </c>
      <c r="B465" s="107">
        <v>97938</v>
      </c>
      <c r="C465" s="108" t="s">
        <v>1741</v>
      </c>
      <c r="D465" s="108" t="s">
        <v>1093</v>
      </c>
    </row>
    <row r="466" spans="1:4" ht="25.5">
      <c r="A466" s="106">
        <f>IF((SUM('Раздел 1'!F428:F428)&gt;=SUM('Раздел 1'!E428:E428)),"","Неверно!")</f>
      </c>
      <c r="B466" s="107">
        <v>97938</v>
      </c>
      <c r="C466" s="108" t="s">
        <v>1742</v>
      </c>
      <c r="D466" s="108" t="s">
        <v>1093</v>
      </c>
    </row>
    <row r="467" spans="1:4" ht="25.5">
      <c r="A467" s="106">
        <f>IF((SUM('Раздел 1'!F429:F429)&gt;=SUM('Раздел 1'!E429:E429)),"","Неверно!")</f>
      </c>
      <c r="B467" s="107">
        <v>97938</v>
      </c>
      <c r="C467" s="108" t="s">
        <v>1743</v>
      </c>
      <c r="D467" s="108" t="s">
        <v>1093</v>
      </c>
    </row>
    <row r="468" spans="1:4" ht="25.5">
      <c r="A468" s="106">
        <f>IF((SUM('Раздел 1'!F430:F430)&gt;=SUM('Раздел 1'!E430:E430)),"","Неверно!")</f>
      </c>
      <c r="B468" s="107">
        <v>97938</v>
      </c>
      <c r="C468" s="108" t="s">
        <v>1744</v>
      </c>
      <c r="D468" s="108" t="s">
        <v>1093</v>
      </c>
    </row>
    <row r="469" spans="1:4" ht="25.5">
      <c r="A469" s="106">
        <f>IF((SUM('Раздел 1'!F431:F431)&gt;=SUM('Раздел 1'!E431:E431)),"","Неверно!")</f>
      </c>
      <c r="B469" s="107">
        <v>97938</v>
      </c>
      <c r="C469" s="108" t="s">
        <v>1745</v>
      </c>
      <c r="D469" s="108" t="s">
        <v>1093</v>
      </c>
    </row>
    <row r="470" spans="1:4" ht="25.5">
      <c r="A470" s="106">
        <f>IF((SUM('Раздел 1'!F432:F432)&gt;=SUM('Раздел 1'!E432:E432)),"","Неверно!")</f>
      </c>
      <c r="B470" s="107">
        <v>97938</v>
      </c>
      <c r="C470" s="108" t="s">
        <v>1746</v>
      </c>
      <c r="D470" s="108" t="s">
        <v>1093</v>
      </c>
    </row>
    <row r="471" spans="1:4" ht="25.5">
      <c r="A471" s="106">
        <f>IF((SUM('Раздел 1'!F433:F433)&gt;=SUM('Раздел 1'!E433:E433)),"","Неверно!")</f>
      </c>
      <c r="B471" s="107">
        <v>97938</v>
      </c>
      <c r="C471" s="108" t="s">
        <v>1747</v>
      </c>
      <c r="D471" s="108" t="s">
        <v>1093</v>
      </c>
    </row>
    <row r="472" spans="1:4" ht="25.5">
      <c r="A472" s="106">
        <f>IF((SUM('Раздел 1'!F434:F434)&gt;=SUM('Раздел 1'!E434:E434)),"","Неверно!")</f>
      </c>
      <c r="B472" s="107">
        <v>97938</v>
      </c>
      <c r="C472" s="108" t="s">
        <v>1748</v>
      </c>
      <c r="D472" s="108" t="s">
        <v>1093</v>
      </c>
    </row>
    <row r="473" spans="1:4" ht="25.5">
      <c r="A473" s="106">
        <f>IF((SUM('Раздел 1'!F435:F435)&gt;=SUM('Раздел 1'!E435:E435)),"","Неверно!")</f>
      </c>
      <c r="B473" s="107">
        <v>97938</v>
      </c>
      <c r="C473" s="108" t="s">
        <v>1749</v>
      </c>
      <c r="D473" s="108" t="s">
        <v>1093</v>
      </c>
    </row>
    <row r="474" spans="1:4" ht="25.5">
      <c r="A474" s="106">
        <f>IF((SUM('Раздел 1'!F436:F436)&gt;=SUM('Раздел 1'!E436:E436)),"","Неверно!")</f>
      </c>
      <c r="B474" s="107">
        <v>97938</v>
      </c>
      <c r="C474" s="108" t="s">
        <v>1750</v>
      </c>
      <c r="D474" s="108" t="s">
        <v>1093</v>
      </c>
    </row>
    <row r="475" spans="1:4" ht="25.5">
      <c r="A475" s="106">
        <f>IF((SUM('Раздел 1'!F437:F437)&gt;=SUM('Раздел 1'!E437:E437)),"","Неверно!")</f>
      </c>
      <c r="B475" s="107">
        <v>97938</v>
      </c>
      <c r="C475" s="108" t="s">
        <v>1751</v>
      </c>
      <c r="D475" s="108" t="s">
        <v>1093</v>
      </c>
    </row>
    <row r="476" spans="1:4" ht="25.5">
      <c r="A476" s="106">
        <f>IF((SUM('Раздел 1'!F438:F438)&gt;=SUM('Раздел 1'!E438:E438)),"","Неверно!")</f>
      </c>
      <c r="B476" s="107">
        <v>97938</v>
      </c>
      <c r="C476" s="108" t="s">
        <v>1752</v>
      </c>
      <c r="D476" s="108" t="s">
        <v>1093</v>
      </c>
    </row>
    <row r="477" spans="1:4" ht="25.5">
      <c r="A477" s="106">
        <f>IF((SUM('Раздел 1'!F439:F439)&gt;=SUM('Раздел 1'!E439:E439)),"","Неверно!")</f>
      </c>
      <c r="B477" s="107">
        <v>97938</v>
      </c>
      <c r="C477" s="108" t="s">
        <v>1753</v>
      </c>
      <c r="D477" s="108" t="s">
        <v>1093</v>
      </c>
    </row>
    <row r="478" spans="1:4" ht="25.5">
      <c r="A478" s="106">
        <f>IF((SUM('Раздел 1'!F440:F440)&gt;=SUM('Раздел 1'!E440:E440)),"","Неверно!")</f>
      </c>
      <c r="B478" s="107">
        <v>97938</v>
      </c>
      <c r="C478" s="108" t="s">
        <v>1754</v>
      </c>
      <c r="D478" s="108" t="s">
        <v>1093</v>
      </c>
    </row>
    <row r="479" spans="1:4" ht="25.5">
      <c r="A479" s="106">
        <f>IF((SUM('Раздел 1'!F441:F441)&gt;=SUM('Раздел 1'!E441:E441)),"","Неверно!")</f>
      </c>
      <c r="B479" s="107">
        <v>97938</v>
      </c>
      <c r="C479" s="108" t="s">
        <v>1755</v>
      </c>
      <c r="D479" s="108" t="s">
        <v>1093</v>
      </c>
    </row>
    <row r="480" spans="1:4" ht="25.5">
      <c r="A480" s="106">
        <f>IF((SUM('Раздел 1'!F442:F442)&gt;=SUM('Раздел 1'!E442:E442)),"","Неверно!")</f>
      </c>
      <c r="B480" s="107">
        <v>97938</v>
      </c>
      <c r="C480" s="108" t="s">
        <v>1756</v>
      </c>
      <c r="D480" s="108" t="s">
        <v>1093</v>
      </c>
    </row>
    <row r="481" spans="1:4" ht="25.5">
      <c r="A481" s="106">
        <f>IF((SUM('Раздел 1'!F443:F443)&gt;=SUM('Раздел 1'!E443:E443)),"","Неверно!")</f>
      </c>
      <c r="B481" s="107">
        <v>97938</v>
      </c>
      <c r="C481" s="108" t="s">
        <v>1757</v>
      </c>
      <c r="D481" s="108" t="s">
        <v>1093</v>
      </c>
    </row>
    <row r="482" spans="1:4" ht="25.5">
      <c r="A482" s="106">
        <f>IF((SUM('Раздел 1'!F444:F444)&gt;=SUM('Раздел 1'!E444:E444)),"","Неверно!")</f>
      </c>
      <c r="B482" s="107">
        <v>97938</v>
      </c>
      <c r="C482" s="108" t="s">
        <v>1758</v>
      </c>
      <c r="D482" s="108" t="s">
        <v>1093</v>
      </c>
    </row>
    <row r="483" spans="1:4" ht="25.5">
      <c r="A483" s="106">
        <f>IF((SUM('Раздел 1'!F445:F445)&gt;=SUM('Раздел 1'!E445:E445)),"","Неверно!")</f>
      </c>
      <c r="B483" s="107">
        <v>97938</v>
      </c>
      <c r="C483" s="108" t="s">
        <v>1759</v>
      </c>
      <c r="D483" s="108" t="s">
        <v>1093</v>
      </c>
    </row>
    <row r="484" spans="1:4" ht="25.5">
      <c r="A484" s="106">
        <f>IF((SUM('Раздел 1'!F446:F446)&gt;=SUM('Раздел 1'!E446:E446)),"","Неверно!")</f>
      </c>
      <c r="B484" s="107">
        <v>97938</v>
      </c>
      <c r="C484" s="108" t="s">
        <v>1760</v>
      </c>
      <c r="D484" s="108" t="s">
        <v>1093</v>
      </c>
    </row>
    <row r="485" spans="1:4" ht="25.5">
      <c r="A485" s="106">
        <f>IF((SUM('Раздел 1'!F447:F447)&gt;=SUM('Раздел 1'!E447:E447)),"","Неверно!")</f>
      </c>
      <c r="B485" s="107">
        <v>97938</v>
      </c>
      <c r="C485" s="108" t="s">
        <v>1761</v>
      </c>
      <c r="D485" s="108" t="s">
        <v>1093</v>
      </c>
    </row>
    <row r="486" spans="1:4" ht="25.5">
      <c r="A486" s="106">
        <f>IF((SUM('Раздел 1'!F448:F448)&gt;=SUM('Раздел 1'!E448:E448)),"","Неверно!")</f>
      </c>
      <c r="B486" s="107">
        <v>97938</v>
      </c>
      <c r="C486" s="108" t="s">
        <v>1762</v>
      </c>
      <c r="D486" s="108" t="s">
        <v>1093</v>
      </c>
    </row>
    <row r="487" spans="1:4" ht="25.5">
      <c r="A487" s="106">
        <f>IF((SUM('Раздел 1'!F449:F449)&gt;=SUM('Раздел 1'!E449:E449)),"","Неверно!")</f>
      </c>
      <c r="B487" s="107">
        <v>97938</v>
      </c>
      <c r="C487" s="108" t="s">
        <v>1763</v>
      </c>
      <c r="D487" s="108" t="s">
        <v>1093</v>
      </c>
    </row>
    <row r="488" spans="1:4" ht="25.5">
      <c r="A488" s="106">
        <f>IF((SUM('Раздел 1'!F450:F450)&gt;=SUM('Раздел 1'!E450:E450)),"","Неверно!")</f>
      </c>
      <c r="B488" s="107">
        <v>97938</v>
      </c>
      <c r="C488" s="108" t="s">
        <v>1764</v>
      </c>
      <c r="D488" s="108" t="s">
        <v>1093</v>
      </c>
    </row>
    <row r="489" spans="1:4" ht="25.5">
      <c r="A489" s="106">
        <f>IF((SUM('Раздел 1'!F451:F451)&gt;=SUM('Раздел 1'!E451:E451)),"","Неверно!")</f>
      </c>
      <c r="B489" s="107">
        <v>97938</v>
      </c>
      <c r="C489" s="108" t="s">
        <v>1765</v>
      </c>
      <c r="D489" s="108" t="s">
        <v>1093</v>
      </c>
    </row>
    <row r="490" spans="1:4" ht="25.5">
      <c r="A490" s="106">
        <f>IF((SUM('Раздел 1'!F452:F452)&gt;=SUM('Раздел 1'!E452:E452)),"","Неверно!")</f>
      </c>
      <c r="B490" s="107">
        <v>97938</v>
      </c>
      <c r="C490" s="108" t="s">
        <v>1766</v>
      </c>
      <c r="D490" s="108" t="s">
        <v>1093</v>
      </c>
    </row>
    <row r="491" spans="1:4" ht="25.5">
      <c r="A491" s="106">
        <f>IF((SUM('Раздел 1'!F453:F453)&gt;=SUM('Раздел 1'!E453:E453)),"","Неверно!")</f>
      </c>
      <c r="B491" s="107">
        <v>97938</v>
      </c>
      <c r="C491" s="108" t="s">
        <v>1767</v>
      </c>
      <c r="D491" s="108" t="s">
        <v>1093</v>
      </c>
    </row>
    <row r="492" spans="1:4" ht="25.5">
      <c r="A492" s="106">
        <f>IF((SUM('Раздел 1'!F454:F454)&gt;=SUM('Раздел 1'!E454:E454)),"","Неверно!")</f>
      </c>
      <c r="B492" s="107">
        <v>97938</v>
      </c>
      <c r="C492" s="108" t="s">
        <v>1768</v>
      </c>
      <c r="D492" s="108" t="s">
        <v>1093</v>
      </c>
    </row>
    <row r="493" spans="1:4" ht="25.5">
      <c r="A493" s="106">
        <f>IF((SUM('Раздел 1'!F455:F455)&gt;=SUM('Раздел 1'!E455:E455)),"","Неверно!")</f>
      </c>
      <c r="B493" s="107">
        <v>97938</v>
      </c>
      <c r="C493" s="108" t="s">
        <v>1769</v>
      </c>
      <c r="D493" s="108" t="s">
        <v>1093</v>
      </c>
    </row>
    <row r="494" spans="1:4" ht="25.5">
      <c r="A494" s="106">
        <f>IF((SUM('Раздел 1'!F456:F456)&gt;=SUM('Раздел 1'!E456:E456)),"","Неверно!")</f>
      </c>
      <c r="B494" s="107">
        <v>97938</v>
      </c>
      <c r="C494" s="108" t="s">
        <v>1770</v>
      </c>
      <c r="D494" s="108" t="s">
        <v>1093</v>
      </c>
    </row>
    <row r="495" spans="1:4" ht="25.5">
      <c r="A495" s="106">
        <f>IF((SUM('Раздел 1'!F457:F457)&gt;=SUM('Раздел 1'!E457:E457)),"","Неверно!")</f>
      </c>
      <c r="B495" s="107">
        <v>97938</v>
      </c>
      <c r="C495" s="108" t="s">
        <v>1771</v>
      </c>
      <c r="D495" s="108" t="s">
        <v>1093</v>
      </c>
    </row>
    <row r="496" spans="1:4" ht="25.5">
      <c r="A496" s="106">
        <f>IF((SUM('Раздел 1'!F458:F458)&gt;=SUM('Раздел 1'!E458:E458)),"","Неверно!")</f>
      </c>
      <c r="B496" s="107">
        <v>97938</v>
      </c>
      <c r="C496" s="108" t="s">
        <v>1772</v>
      </c>
      <c r="D496" s="108" t="s">
        <v>1093</v>
      </c>
    </row>
    <row r="497" spans="1:4" ht="25.5">
      <c r="A497" s="106">
        <f>IF((SUM('Раздел 1'!F459:F459)&gt;=SUM('Раздел 1'!E459:E459)),"","Неверно!")</f>
      </c>
      <c r="B497" s="107">
        <v>97938</v>
      </c>
      <c r="C497" s="108" t="s">
        <v>1773</v>
      </c>
      <c r="D497" s="108" t="s">
        <v>1093</v>
      </c>
    </row>
    <row r="498" spans="1:4" ht="25.5">
      <c r="A498" s="106">
        <f>IF((SUM('Раздел 1'!F460:F460)&gt;=SUM('Раздел 1'!E460:E460)),"","Неверно!")</f>
      </c>
      <c r="B498" s="107">
        <v>97938</v>
      </c>
      <c r="C498" s="108" t="s">
        <v>1774</v>
      </c>
      <c r="D498" s="108" t="s">
        <v>1093</v>
      </c>
    </row>
    <row r="499" spans="1:4" ht="25.5">
      <c r="A499" s="106">
        <f>IF((SUM('Раздел 1'!F461:F461)&gt;=SUM('Раздел 1'!E461:E461)),"","Неверно!")</f>
      </c>
      <c r="B499" s="107">
        <v>97938</v>
      </c>
      <c r="C499" s="108" t="s">
        <v>1775</v>
      </c>
      <c r="D499" s="108" t="s">
        <v>1093</v>
      </c>
    </row>
    <row r="500" spans="1:4" ht="25.5">
      <c r="A500" s="106">
        <f>IF((SUM('Раздел 1'!F462:F462)&gt;=SUM('Раздел 1'!E462:E462)),"","Неверно!")</f>
      </c>
      <c r="B500" s="107">
        <v>97938</v>
      </c>
      <c r="C500" s="108" t="s">
        <v>1776</v>
      </c>
      <c r="D500" s="108" t="s">
        <v>1093</v>
      </c>
    </row>
    <row r="501" spans="1:4" ht="25.5">
      <c r="A501" s="106">
        <f>IF((SUM('Раздел 1'!F463:F463)&gt;=SUM('Раздел 1'!E463:E463)),"","Неверно!")</f>
      </c>
      <c r="B501" s="107">
        <v>97938</v>
      </c>
      <c r="C501" s="108" t="s">
        <v>1777</v>
      </c>
      <c r="D501" s="108" t="s">
        <v>1093</v>
      </c>
    </row>
    <row r="502" spans="1:4" ht="25.5">
      <c r="A502" s="106">
        <f>IF((SUM('Раздел 1'!F464:F464)&gt;=SUM('Раздел 1'!E464:E464)),"","Неверно!")</f>
      </c>
      <c r="B502" s="107">
        <v>97938</v>
      </c>
      <c r="C502" s="108" t="s">
        <v>1778</v>
      </c>
      <c r="D502" s="108" t="s">
        <v>1093</v>
      </c>
    </row>
    <row r="503" spans="1:4" ht="25.5">
      <c r="A503" s="106">
        <f>IF((SUM('Раздел 1'!F465:F465)&gt;=SUM('Раздел 1'!E465:E465)),"","Неверно!")</f>
      </c>
      <c r="B503" s="107">
        <v>97938</v>
      </c>
      <c r="C503" s="108" t="s">
        <v>1779</v>
      </c>
      <c r="D503" s="108" t="s">
        <v>1093</v>
      </c>
    </row>
    <row r="504" spans="1:4" ht="25.5">
      <c r="A504" s="106">
        <f>IF((SUM('Раздел 1'!F466:F466)&gt;=SUM('Раздел 1'!E466:E466)),"","Неверно!")</f>
      </c>
      <c r="B504" s="107">
        <v>97938</v>
      </c>
      <c r="C504" s="108" t="s">
        <v>1780</v>
      </c>
      <c r="D504" s="108" t="s">
        <v>1093</v>
      </c>
    </row>
    <row r="505" spans="1:4" ht="25.5">
      <c r="A505" s="106">
        <f>IF((SUM('Раздел 1'!F467:F467)&gt;=SUM('Раздел 1'!E467:E467)),"","Неверно!")</f>
      </c>
      <c r="B505" s="107">
        <v>97938</v>
      </c>
      <c r="C505" s="108" t="s">
        <v>1781</v>
      </c>
      <c r="D505" s="108" t="s">
        <v>1093</v>
      </c>
    </row>
    <row r="506" spans="1:4" ht="25.5">
      <c r="A506" s="106">
        <f>IF((SUM('Раздел 1'!F468:F468)&gt;=SUM('Раздел 1'!E468:E468)),"","Неверно!")</f>
      </c>
      <c r="B506" s="107">
        <v>97938</v>
      </c>
      <c r="C506" s="108" t="s">
        <v>1782</v>
      </c>
      <c r="D506" s="108" t="s">
        <v>1093</v>
      </c>
    </row>
    <row r="507" spans="1:4" ht="25.5">
      <c r="A507" s="106">
        <f>IF((SUM('Раздел 1'!F469:F469)&gt;=SUM('Раздел 1'!E469:E469)),"","Неверно!")</f>
      </c>
      <c r="B507" s="107">
        <v>97938</v>
      </c>
      <c r="C507" s="108" t="s">
        <v>1783</v>
      </c>
      <c r="D507" s="108" t="s">
        <v>1093</v>
      </c>
    </row>
    <row r="508" spans="1:4" ht="25.5">
      <c r="A508" s="106">
        <f>IF((SUM('Раздел 1'!F470:F470)&gt;=SUM('Раздел 1'!E470:E470)),"","Неверно!")</f>
      </c>
      <c r="B508" s="107">
        <v>97938</v>
      </c>
      <c r="C508" s="108" t="s">
        <v>1784</v>
      </c>
      <c r="D508" s="108" t="s">
        <v>1093</v>
      </c>
    </row>
    <row r="509" spans="1:4" ht="25.5">
      <c r="A509" s="106">
        <f>IF((SUM('Раздел 1'!F471:F471)&gt;=SUM('Раздел 1'!E471:E471)),"","Неверно!")</f>
      </c>
      <c r="B509" s="107">
        <v>97938</v>
      </c>
      <c r="C509" s="108" t="s">
        <v>1785</v>
      </c>
      <c r="D509" s="108" t="s">
        <v>1093</v>
      </c>
    </row>
    <row r="510" spans="1:4" ht="25.5">
      <c r="A510" s="106">
        <f>IF((SUM('Раздел 1'!F472:F472)&gt;=SUM('Раздел 1'!E472:E472)),"","Неверно!")</f>
      </c>
      <c r="B510" s="107">
        <v>97938</v>
      </c>
      <c r="C510" s="108" t="s">
        <v>1786</v>
      </c>
      <c r="D510" s="108" t="s">
        <v>1093</v>
      </c>
    </row>
    <row r="511" spans="1:4" ht="25.5">
      <c r="A511" s="106">
        <f>IF((SUM('Раздел 1'!F473:F473)&gt;=SUM('Раздел 1'!E473:E473)),"","Неверно!")</f>
      </c>
      <c r="B511" s="107">
        <v>97938</v>
      </c>
      <c r="C511" s="108" t="s">
        <v>1787</v>
      </c>
      <c r="D511" s="108" t="s">
        <v>1093</v>
      </c>
    </row>
    <row r="512" spans="1:4" ht="25.5">
      <c r="A512" s="106">
        <f>IF((SUM('Раздел 1'!F474:F474)&gt;=SUM('Раздел 1'!E474:E474)),"","Неверно!")</f>
      </c>
      <c r="B512" s="107">
        <v>97938</v>
      </c>
      <c r="C512" s="108" t="s">
        <v>1788</v>
      </c>
      <c r="D512" s="108" t="s">
        <v>1093</v>
      </c>
    </row>
    <row r="513" spans="1:4" ht="25.5">
      <c r="A513" s="106">
        <f>IF((SUM('Раздел 1'!F475:F475)&gt;=SUM('Раздел 1'!E475:E475)),"","Неверно!")</f>
      </c>
      <c r="B513" s="107">
        <v>97938</v>
      </c>
      <c r="C513" s="108" t="s">
        <v>1789</v>
      </c>
      <c r="D513" s="108" t="s">
        <v>1093</v>
      </c>
    </row>
    <row r="514" spans="1:4" ht="25.5">
      <c r="A514" s="106">
        <f>IF((SUM('Раздел 1'!F476:F476)&gt;=SUM('Раздел 1'!E476:E476)),"","Неверно!")</f>
      </c>
      <c r="B514" s="107">
        <v>97938</v>
      </c>
      <c r="C514" s="108" t="s">
        <v>1790</v>
      </c>
      <c r="D514" s="108" t="s">
        <v>1093</v>
      </c>
    </row>
    <row r="515" spans="1:4" ht="25.5">
      <c r="A515" s="106">
        <f>IF((SUM('Раздел 1'!F477:F477)&gt;=SUM('Раздел 1'!E477:E477)),"","Неверно!")</f>
      </c>
      <c r="B515" s="107">
        <v>97938</v>
      </c>
      <c r="C515" s="108" t="s">
        <v>1791</v>
      </c>
      <c r="D515" s="108" t="s">
        <v>1093</v>
      </c>
    </row>
    <row r="516" spans="1:4" ht="25.5">
      <c r="A516" s="106">
        <f>IF((SUM('Раздел 1'!F478:F478)&gt;=SUM('Раздел 1'!E478:E478)),"","Неверно!")</f>
      </c>
      <c r="B516" s="107">
        <v>97938</v>
      </c>
      <c r="C516" s="108" t="s">
        <v>1792</v>
      </c>
      <c r="D516" s="108" t="s">
        <v>1093</v>
      </c>
    </row>
    <row r="517" spans="1:4" ht="25.5">
      <c r="A517" s="106">
        <f>IF((SUM('Раздел 1'!F479:F479)&gt;=SUM('Раздел 1'!E479:E479)),"","Неверно!")</f>
      </c>
      <c r="B517" s="107">
        <v>97938</v>
      </c>
      <c r="C517" s="108" t="s">
        <v>1793</v>
      </c>
      <c r="D517" s="108" t="s">
        <v>1093</v>
      </c>
    </row>
    <row r="518" spans="1:4" ht="25.5">
      <c r="A518" s="106">
        <f>IF((SUM('Раздел 1'!F480:F480)&gt;=SUM('Раздел 1'!E480:E480)),"","Неверно!")</f>
      </c>
      <c r="B518" s="107">
        <v>97938</v>
      </c>
      <c r="C518" s="108" t="s">
        <v>1794</v>
      </c>
      <c r="D518" s="108" t="s">
        <v>1093</v>
      </c>
    </row>
    <row r="519" spans="1:4" ht="25.5">
      <c r="A519" s="106">
        <f>IF((SUM('Раздел 1'!F481:F481)&gt;=SUM('Раздел 1'!E481:E481)),"","Неверно!")</f>
      </c>
      <c r="B519" s="107">
        <v>97938</v>
      </c>
      <c r="C519" s="108" t="s">
        <v>1795</v>
      </c>
      <c r="D519" s="108" t="s">
        <v>1093</v>
      </c>
    </row>
    <row r="520" spans="1:4" ht="25.5">
      <c r="A520" s="106">
        <f>IF((SUM('Раздел 1'!F482:F482)&gt;=SUM('Раздел 1'!E482:E482)),"","Неверно!")</f>
      </c>
      <c r="B520" s="107">
        <v>97938</v>
      </c>
      <c r="C520" s="108" t="s">
        <v>1796</v>
      </c>
      <c r="D520" s="108" t="s">
        <v>1093</v>
      </c>
    </row>
    <row r="521" spans="1:4" ht="25.5">
      <c r="A521" s="106">
        <f>IF((SUM('Раздел 1'!F483:F483)&gt;=SUM('Раздел 1'!E483:E483)),"","Неверно!")</f>
      </c>
      <c r="B521" s="107">
        <v>97938</v>
      </c>
      <c r="C521" s="108" t="s">
        <v>1797</v>
      </c>
      <c r="D521" s="108" t="s">
        <v>1093</v>
      </c>
    </row>
    <row r="522" spans="1:4" ht="25.5">
      <c r="A522" s="106">
        <f>IF((SUM('Раздел 1'!F484:F484)&gt;=SUM('Раздел 1'!E484:E484)),"","Неверно!")</f>
      </c>
      <c r="B522" s="107">
        <v>97938</v>
      </c>
      <c r="C522" s="108" t="s">
        <v>1798</v>
      </c>
      <c r="D522" s="108" t="s">
        <v>1093</v>
      </c>
    </row>
    <row r="523" spans="1:4" ht="25.5">
      <c r="A523" s="106">
        <f>IF((SUM('Раздел 1'!F485:F485)&gt;=SUM('Раздел 1'!E485:E485)),"","Неверно!")</f>
      </c>
      <c r="B523" s="107">
        <v>97938</v>
      </c>
      <c r="C523" s="108" t="s">
        <v>1799</v>
      </c>
      <c r="D523" s="108" t="s">
        <v>1093</v>
      </c>
    </row>
    <row r="524" spans="1:4" ht="25.5">
      <c r="A524" s="106">
        <f>IF((SUM('Раздел 1'!F486:F486)&gt;=SUM('Раздел 1'!E486:E486)),"","Неверно!")</f>
      </c>
      <c r="B524" s="107">
        <v>97938</v>
      </c>
      <c r="C524" s="108" t="s">
        <v>1800</v>
      </c>
      <c r="D524" s="108" t="s">
        <v>1093</v>
      </c>
    </row>
    <row r="525" spans="1:4" ht="25.5">
      <c r="A525" s="106">
        <f>IF((SUM('Раздел 1'!F487:F487)&gt;=SUM('Раздел 1'!E487:E487)),"","Неверно!")</f>
      </c>
      <c r="B525" s="107">
        <v>97938</v>
      </c>
      <c r="C525" s="108" t="s">
        <v>1801</v>
      </c>
      <c r="D525" s="108" t="s">
        <v>1093</v>
      </c>
    </row>
    <row r="526" spans="1:4" ht="25.5">
      <c r="A526" s="106">
        <f>IF((SUM('Раздел 1'!F488:F488)&gt;=SUM('Раздел 1'!E488:E488)),"","Неверно!")</f>
      </c>
      <c r="B526" s="107">
        <v>97938</v>
      </c>
      <c r="C526" s="108" t="s">
        <v>1802</v>
      </c>
      <c r="D526" s="108" t="s">
        <v>1093</v>
      </c>
    </row>
    <row r="527" spans="1:4" ht="25.5">
      <c r="A527" s="106">
        <f>IF((SUM('Раздел 1'!F489:F489)&gt;=SUM('Раздел 1'!E489:E489)),"","Неверно!")</f>
      </c>
      <c r="B527" s="107">
        <v>97938</v>
      </c>
      <c r="C527" s="108" t="s">
        <v>1803</v>
      </c>
      <c r="D527" s="108" t="s">
        <v>1093</v>
      </c>
    </row>
    <row r="528" spans="1:4" ht="25.5">
      <c r="A528" s="106">
        <f>IF((SUM('Раздел 1'!F490:F490)&gt;=SUM('Раздел 1'!E490:E490)),"","Неверно!")</f>
      </c>
      <c r="B528" s="107">
        <v>97938</v>
      </c>
      <c r="C528" s="108" t="s">
        <v>1804</v>
      </c>
      <c r="D528" s="108" t="s">
        <v>1093</v>
      </c>
    </row>
    <row r="529" spans="1:4" ht="25.5">
      <c r="A529" s="106">
        <f>IF((SUM('Раздел 1'!F491:F491)&gt;=SUM('Раздел 1'!E491:E491)),"","Неверно!")</f>
      </c>
      <c r="B529" s="107">
        <v>97938</v>
      </c>
      <c r="C529" s="108" t="s">
        <v>1805</v>
      </c>
      <c r="D529" s="108" t="s">
        <v>1093</v>
      </c>
    </row>
    <row r="530" spans="1:4" ht="25.5">
      <c r="A530" s="106">
        <f>IF((SUM('Раздел 1'!F492:F492)&gt;=SUM('Раздел 1'!E492:E492)),"","Неверно!")</f>
      </c>
      <c r="B530" s="107">
        <v>97938</v>
      </c>
      <c r="C530" s="108" t="s">
        <v>1806</v>
      </c>
      <c r="D530" s="108" t="s">
        <v>1093</v>
      </c>
    </row>
    <row r="531" spans="1:4" ht="25.5">
      <c r="A531" s="106">
        <f>IF((SUM('Раздел 1'!F493:F493)&gt;=SUM('Раздел 1'!E493:E493)),"","Неверно!")</f>
      </c>
      <c r="B531" s="107">
        <v>97938</v>
      </c>
      <c r="C531" s="108" t="s">
        <v>1807</v>
      </c>
      <c r="D531" s="108" t="s">
        <v>1093</v>
      </c>
    </row>
    <row r="532" spans="1:4" ht="25.5">
      <c r="A532" s="106">
        <f>IF((SUM('Раздел 1'!F494:F494)&gt;=SUM('Раздел 1'!E494:E494)),"","Неверно!")</f>
      </c>
      <c r="B532" s="107">
        <v>97938</v>
      </c>
      <c r="C532" s="108" t="s">
        <v>1808</v>
      </c>
      <c r="D532" s="108" t="s">
        <v>1093</v>
      </c>
    </row>
    <row r="533" spans="1:4" ht="25.5">
      <c r="A533" s="106">
        <f>IF((SUM('Раздел 1'!F495:F495)&gt;=SUM('Раздел 1'!E495:E495)),"","Неверно!")</f>
      </c>
      <c r="B533" s="107">
        <v>97938</v>
      </c>
      <c r="C533" s="108" t="s">
        <v>1809</v>
      </c>
      <c r="D533" s="108" t="s">
        <v>1093</v>
      </c>
    </row>
    <row r="534" spans="1:4" ht="25.5">
      <c r="A534" s="106">
        <f>IF((SUM('Раздел 1'!F496:F496)&gt;=SUM('Раздел 1'!E496:E496)),"","Неверно!")</f>
      </c>
      <c r="B534" s="107">
        <v>97938</v>
      </c>
      <c r="C534" s="108" t="s">
        <v>1810</v>
      </c>
      <c r="D534" s="108" t="s">
        <v>1093</v>
      </c>
    </row>
    <row r="535" spans="1:4" ht="25.5">
      <c r="A535" s="106">
        <f>IF((SUM('Раздел 1'!F497:F497)&gt;=SUM('Раздел 1'!E497:E497)),"","Неверно!")</f>
      </c>
      <c r="B535" s="107">
        <v>97938</v>
      </c>
      <c r="C535" s="108" t="s">
        <v>1811</v>
      </c>
      <c r="D535" s="108" t="s">
        <v>1093</v>
      </c>
    </row>
    <row r="536" spans="1:4" ht="25.5">
      <c r="A536" s="106">
        <f>IF((SUM('Раздел 1'!F498:F498)&gt;=SUM('Раздел 1'!E498:E498)),"","Неверно!")</f>
      </c>
      <c r="B536" s="107">
        <v>97938</v>
      </c>
      <c r="C536" s="108" t="s">
        <v>1812</v>
      </c>
      <c r="D536" s="108" t="s">
        <v>1093</v>
      </c>
    </row>
    <row r="537" spans="1:4" ht="25.5">
      <c r="A537" s="106">
        <f>IF((SUM('Раздел 1'!F499:F499)&gt;=SUM('Раздел 1'!E499:E499)),"","Неверно!")</f>
      </c>
      <c r="B537" s="107">
        <v>97938</v>
      </c>
      <c r="C537" s="108" t="s">
        <v>1813</v>
      </c>
      <c r="D537" s="108" t="s">
        <v>1093</v>
      </c>
    </row>
    <row r="538" spans="1:4" ht="25.5">
      <c r="A538" s="106">
        <f>IF((SUM('Раздел 1'!F500:F500)&gt;=SUM('Раздел 1'!E500:E500)),"","Неверно!")</f>
      </c>
      <c r="B538" s="107">
        <v>97938</v>
      </c>
      <c r="C538" s="108" t="s">
        <v>1814</v>
      </c>
      <c r="D538" s="108" t="s">
        <v>1093</v>
      </c>
    </row>
    <row r="539" spans="1:4" ht="25.5">
      <c r="A539" s="106">
        <f>IF((SUM('Раздел 1'!F501:F501)&gt;=SUM('Раздел 1'!E501:E501)),"","Неверно!")</f>
      </c>
      <c r="B539" s="107">
        <v>97938</v>
      </c>
      <c r="C539" s="108" t="s">
        <v>1815</v>
      </c>
      <c r="D539" s="108" t="s">
        <v>1093</v>
      </c>
    </row>
    <row r="540" spans="1:4" ht="25.5">
      <c r="A540" s="106">
        <f>IF((SUM('Раздел 1'!F502:F502)&gt;=SUM('Раздел 1'!E502:E502)),"","Неверно!")</f>
      </c>
      <c r="B540" s="107">
        <v>97938</v>
      </c>
      <c r="C540" s="108" t="s">
        <v>1816</v>
      </c>
      <c r="D540" s="108" t="s">
        <v>1093</v>
      </c>
    </row>
    <row r="541" spans="1:4" ht="25.5">
      <c r="A541" s="106">
        <f>IF((SUM('Раздел 1'!F503:F503)&gt;=SUM('Раздел 1'!E503:E503)),"","Неверно!")</f>
      </c>
      <c r="B541" s="107">
        <v>97938</v>
      </c>
      <c r="C541" s="108" t="s">
        <v>1817</v>
      </c>
      <c r="D541" s="108" t="s">
        <v>1093</v>
      </c>
    </row>
    <row r="542" spans="1:4" ht="25.5">
      <c r="A542" s="106">
        <f>IF((SUM('Раздел 1'!F504:F504)&gt;=SUM('Раздел 1'!E504:E504)),"","Неверно!")</f>
      </c>
      <c r="B542" s="107">
        <v>97938</v>
      </c>
      <c r="C542" s="108" t="s">
        <v>1818</v>
      </c>
      <c r="D542" s="108" t="s">
        <v>1093</v>
      </c>
    </row>
    <row r="543" spans="1:4" ht="25.5">
      <c r="A543" s="106">
        <f>IF((SUM('Раздел 1'!F505:F505)&gt;=SUM('Раздел 1'!E505:E505)),"","Неверно!")</f>
      </c>
      <c r="B543" s="107">
        <v>97938</v>
      </c>
      <c r="C543" s="108" t="s">
        <v>1819</v>
      </c>
      <c r="D543" s="108" t="s">
        <v>1093</v>
      </c>
    </row>
    <row r="544" spans="1:4" ht="25.5">
      <c r="A544" s="106">
        <f>IF((SUM('Раздел 1'!F506:F506)&gt;=SUM('Раздел 1'!E506:E506)),"","Неверно!")</f>
      </c>
      <c r="B544" s="107">
        <v>97938</v>
      </c>
      <c r="C544" s="108" t="s">
        <v>1820</v>
      </c>
      <c r="D544" s="108" t="s">
        <v>1093</v>
      </c>
    </row>
    <row r="545" spans="1:4" ht="25.5">
      <c r="A545" s="106">
        <f>IF((SUM('Раздел 1'!F507:F507)&gt;=SUM('Раздел 1'!E507:E507)),"","Неверно!")</f>
      </c>
      <c r="B545" s="107">
        <v>97938</v>
      </c>
      <c r="C545" s="108" t="s">
        <v>1821</v>
      </c>
      <c r="D545" s="108" t="s">
        <v>1093</v>
      </c>
    </row>
    <row r="546" spans="1:4" ht="25.5">
      <c r="A546" s="106">
        <f>IF((SUM('Раздел 1'!F508:F508)&gt;=SUM('Раздел 1'!E508:E508)),"","Неверно!")</f>
      </c>
      <c r="B546" s="107">
        <v>97938</v>
      </c>
      <c r="C546" s="108" t="s">
        <v>1822</v>
      </c>
      <c r="D546" s="108" t="s">
        <v>1093</v>
      </c>
    </row>
    <row r="547" spans="1:4" ht="25.5">
      <c r="A547" s="106">
        <f>IF((SUM('Раздел 1'!F509:F509)&gt;=SUM('Раздел 1'!E509:E509)),"","Неверно!")</f>
      </c>
      <c r="B547" s="107">
        <v>97938</v>
      </c>
      <c r="C547" s="108" t="s">
        <v>1823</v>
      </c>
      <c r="D547" s="108" t="s">
        <v>1093</v>
      </c>
    </row>
    <row r="548" spans="1:4" ht="25.5">
      <c r="A548" s="106">
        <f>IF((SUM('Раздел 1'!F510:F510)&gt;=SUM('Раздел 1'!E510:E510)),"","Неверно!")</f>
      </c>
      <c r="B548" s="107">
        <v>97938</v>
      </c>
      <c r="C548" s="108" t="s">
        <v>1824</v>
      </c>
      <c r="D548" s="108" t="s">
        <v>1093</v>
      </c>
    </row>
    <row r="549" spans="1:4" ht="25.5">
      <c r="A549" s="106">
        <f>IF((SUM('Раздел 1'!F511:F511)&gt;=SUM('Раздел 1'!E511:E511)),"","Неверно!")</f>
      </c>
      <c r="B549" s="107">
        <v>97938</v>
      </c>
      <c r="C549" s="108" t="s">
        <v>1825</v>
      </c>
      <c r="D549" s="108" t="s">
        <v>1093</v>
      </c>
    </row>
    <row r="550" spans="1:4" ht="25.5">
      <c r="A550" s="106">
        <f>IF((SUM('Раздел 1'!F512:F512)&gt;=SUM('Раздел 1'!E512:E512)),"","Неверно!")</f>
      </c>
      <c r="B550" s="107">
        <v>97938</v>
      </c>
      <c r="C550" s="108" t="s">
        <v>1826</v>
      </c>
      <c r="D550" s="108" t="s">
        <v>1093</v>
      </c>
    </row>
    <row r="551" spans="1:4" ht="25.5">
      <c r="A551" s="106">
        <f>IF((SUM('Раздел 1'!F513:F513)&gt;=SUM('Раздел 1'!E513:E513)),"","Неверно!")</f>
      </c>
      <c r="B551" s="107">
        <v>97938</v>
      </c>
      <c r="C551" s="108" t="s">
        <v>1827</v>
      </c>
      <c r="D551" s="108" t="s">
        <v>1093</v>
      </c>
    </row>
    <row r="552" spans="1:4" ht="25.5">
      <c r="A552" s="106">
        <f>IF((SUM('Раздел 1'!F514:F514)&gt;=SUM('Раздел 1'!E514:E514)),"","Неверно!")</f>
      </c>
      <c r="B552" s="107">
        <v>97938</v>
      </c>
      <c r="C552" s="108" t="s">
        <v>1828</v>
      </c>
      <c r="D552" s="108" t="s">
        <v>1093</v>
      </c>
    </row>
    <row r="553" spans="1:4" ht="25.5">
      <c r="A553" s="106">
        <f>IF((SUM('Раздел 1'!F515:F515)&gt;=SUM('Раздел 1'!E515:E515)),"","Неверно!")</f>
      </c>
      <c r="B553" s="107">
        <v>97938</v>
      </c>
      <c r="C553" s="108" t="s">
        <v>1829</v>
      </c>
      <c r="D553" s="108" t="s">
        <v>1093</v>
      </c>
    </row>
    <row r="554" spans="1:4" ht="25.5">
      <c r="A554" s="106">
        <f>IF((SUM('Раздел 1'!F516:F516)&gt;=SUM('Раздел 1'!E516:E516)),"","Неверно!")</f>
      </c>
      <c r="B554" s="107">
        <v>97938</v>
      </c>
      <c r="C554" s="108" t="s">
        <v>1830</v>
      </c>
      <c r="D554" s="108" t="s">
        <v>1093</v>
      </c>
    </row>
    <row r="555" spans="1:4" ht="25.5">
      <c r="A555" s="106">
        <f>IF((SUM('Раздел 1'!F517:F517)&gt;=SUM('Раздел 1'!E517:E517)),"","Неверно!")</f>
      </c>
      <c r="B555" s="107">
        <v>97938</v>
      </c>
      <c r="C555" s="108" t="s">
        <v>1831</v>
      </c>
      <c r="D555" s="108" t="s">
        <v>1093</v>
      </c>
    </row>
    <row r="556" spans="1:4" ht="25.5">
      <c r="A556" s="106">
        <f>IF((SUM('Раздел 1'!F518:F518)&gt;=SUM('Раздел 1'!E518:E518)),"","Неверно!")</f>
      </c>
      <c r="B556" s="107">
        <v>97938</v>
      </c>
      <c r="C556" s="108" t="s">
        <v>1832</v>
      </c>
      <c r="D556" s="108" t="s">
        <v>1093</v>
      </c>
    </row>
    <row r="557" spans="1:4" ht="25.5">
      <c r="A557" s="106">
        <f>IF((SUM('Раздел 1'!F519:F519)&gt;=SUM('Раздел 1'!E519:E519)),"","Неверно!")</f>
      </c>
      <c r="B557" s="107">
        <v>97938</v>
      </c>
      <c r="C557" s="108" t="s">
        <v>1833</v>
      </c>
      <c r="D557" s="108" t="s">
        <v>1093</v>
      </c>
    </row>
    <row r="558" spans="1:4" ht="25.5">
      <c r="A558" s="106">
        <f>IF((SUM('Раздел 1'!F520:F520)&gt;=SUM('Раздел 1'!E520:E520)),"","Неверно!")</f>
      </c>
      <c r="B558" s="107">
        <v>97938</v>
      </c>
      <c r="C558" s="108" t="s">
        <v>1834</v>
      </c>
      <c r="D558" s="108" t="s">
        <v>1093</v>
      </c>
    </row>
    <row r="559" spans="1:4" ht="25.5">
      <c r="A559" s="106">
        <f>IF((SUM('Раздел 1'!F521:F521)&gt;=SUM('Раздел 1'!E521:E521)),"","Неверно!")</f>
      </c>
      <c r="B559" s="107">
        <v>97938</v>
      </c>
      <c r="C559" s="108" t="s">
        <v>1835</v>
      </c>
      <c r="D559" s="108" t="s">
        <v>1093</v>
      </c>
    </row>
    <row r="560" spans="1:4" ht="25.5">
      <c r="A560" s="106">
        <f>IF((SUM('Раздел 1'!F522:F522)&gt;=SUM('Раздел 1'!E522:E522)),"","Неверно!")</f>
      </c>
      <c r="B560" s="107">
        <v>97938</v>
      </c>
      <c r="C560" s="108" t="s">
        <v>1836</v>
      </c>
      <c r="D560" s="108" t="s">
        <v>1093</v>
      </c>
    </row>
    <row r="561" spans="1:4" ht="25.5">
      <c r="A561" s="106">
        <f>IF((SUM('Раздел 1'!F523:F523)&gt;=SUM('Раздел 1'!E523:E523)),"","Неверно!")</f>
      </c>
      <c r="B561" s="107">
        <v>97938</v>
      </c>
      <c r="C561" s="108" t="s">
        <v>1837</v>
      </c>
      <c r="D561" s="108" t="s">
        <v>1093</v>
      </c>
    </row>
    <row r="562" spans="1:4" ht="25.5">
      <c r="A562" s="106">
        <f>IF((SUM('Раздел 1'!F524:F524)&gt;=SUM('Раздел 1'!E524:E524)),"","Неверно!")</f>
      </c>
      <c r="B562" s="107">
        <v>97938</v>
      </c>
      <c r="C562" s="108" t="s">
        <v>1838</v>
      </c>
      <c r="D562" s="108" t="s">
        <v>1093</v>
      </c>
    </row>
    <row r="563" spans="1:4" ht="25.5">
      <c r="A563" s="106">
        <f>IF((SUM('Раздел 1'!F525:F525)&gt;=SUM('Раздел 1'!E525:E525)),"","Неверно!")</f>
      </c>
      <c r="B563" s="107">
        <v>97938</v>
      </c>
      <c r="C563" s="108" t="s">
        <v>1839</v>
      </c>
      <c r="D563" s="108" t="s">
        <v>1093</v>
      </c>
    </row>
    <row r="564" spans="1:4" ht="25.5">
      <c r="A564" s="106">
        <f>IF((SUM('Раздел 1'!F526:F526)&gt;=SUM('Раздел 1'!E526:E526)),"","Неверно!")</f>
      </c>
      <c r="B564" s="107">
        <v>97938</v>
      </c>
      <c r="C564" s="108" t="s">
        <v>1840</v>
      </c>
      <c r="D564" s="108" t="s">
        <v>1093</v>
      </c>
    </row>
    <row r="565" spans="1:4" ht="25.5">
      <c r="A565" s="106">
        <f>IF((SUM('Раздел 1'!F527:F527)&gt;=SUM('Раздел 1'!E527:E527)),"","Неверно!")</f>
      </c>
      <c r="B565" s="107">
        <v>97938</v>
      </c>
      <c r="C565" s="108" t="s">
        <v>1841</v>
      </c>
      <c r="D565" s="108" t="s">
        <v>1093</v>
      </c>
    </row>
    <row r="566" spans="1:4" ht="25.5">
      <c r="A566" s="106">
        <f>IF((SUM('Раздел 1'!F528:F528)&gt;=SUM('Раздел 1'!E528:E528)),"","Неверно!")</f>
      </c>
      <c r="B566" s="107">
        <v>97938</v>
      </c>
      <c r="C566" s="108" t="s">
        <v>1842</v>
      </c>
      <c r="D566" s="108" t="s">
        <v>1093</v>
      </c>
    </row>
    <row r="567" spans="1:4" ht="25.5">
      <c r="A567" s="106">
        <f>IF((SUM('Раздел 1'!F529:F529)&gt;=SUM('Раздел 1'!E529:E529)),"","Неверно!")</f>
      </c>
      <c r="B567" s="107">
        <v>97938</v>
      </c>
      <c r="C567" s="108" t="s">
        <v>1843</v>
      </c>
      <c r="D567" s="108" t="s">
        <v>1093</v>
      </c>
    </row>
    <row r="568" spans="1:4" ht="25.5">
      <c r="A568" s="106">
        <f>IF((SUM('Раздел 1'!F530:F530)&gt;=SUM('Раздел 1'!E530:E530)),"","Неверно!")</f>
      </c>
      <c r="B568" s="107">
        <v>97938</v>
      </c>
      <c r="C568" s="108" t="s">
        <v>1844</v>
      </c>
      <c r="D568" s="108" t="s">
        <v>1093</v>
      </c>
    </row>
    <row r="569" spans="1:4" ht="25.5">
      <c r="A569" s="106">
        <f>IF((SUM('Раздел 1'!F531:F531)&gt;=SUM('Раздел 1'!E531:E531)),"","Неверно!")</f>
      </c>
      <c r="B569" s="107">
        <v>97938</v>
      </c>
      <c r="C569" s="108" t="s">
        <v>1845</v>
      </c>
      <c r="D569" s="108" t="s">
        <v>1093</v>
      </c>
    </row>
    <row r="570" spans="1:4" ht="25.5">
      <c r="A570" s="106">
        <f>IF((SUM('Раздел 1'!F532:F532)&gt;=SUM('Раздел 1'!E532:E532)),"","Неверно!")</f>
      </c>
      <c r="B570" s="107">
        <v>97938</v>
      </c>
      <c r="C570" s="108" t="s">
        <v>1846</v>
      </c>
      <c r="D570" s="108" t="s">
        <v>1093</v>
      </c>
    </row>
    <row r="571" spans="1:4" ht="25.5">
      <c r="A571" s="106">
        <f>IF((SUM('Раздел 1'!F533:F533)&gt;=SUM('Раздел 1'!E533:E533)),"","Неверно!")</f>
      </c>
      <c r="B571" s="107">
        <v>97938</v>
      </c>
      <c r="C571" s="108" t="s">
        <v>1847</v>
      </c>
      <c r="D571" s="108" t="s">
        <v>1093</v>
      </c>
    </row>
    <row r="572" spans="1:4" ht="25.5">
      <c r="A572" s="106">
        <f>IF((SUM('Раздел 1'!F534:F534)&gt;=SUM('Раздел 1'!E534:E534)),"","Неверно!")</f>
      </c>
      <c r="B572" s="107">
        <v>97938</v>
      </c>
      <c r="C572" s="108" t="s">
        <v>1848</v>
      </c>
      <c r="D572" s="108" t="s">
        <v>1093</v>
      </c>
    </row>
    <row r="573" spans="1:4" ht="25.5">
      <c r="A573" s="106">
        <f>IF((SUM('Раздел 1'!F535:F535)&gt;=SUM('Раздел 1'!E535:E535)),"","Неверно!")</f>
      </c>
      <c r="B573" s="107">
        <v>97938</v>
      </c>
      <c r="C573" s="108" t="s">
        <v>1849</v>
      </c>
      <c r="D573" s="108" t="s">
        <v>1093</v>
      </c>
    </row>
    <row r="574" spans="1:4" ht="25.5">
      <c r="A574" s="106">
        <f>IF((SUM('Раздел 1'!F536:F536)&gt;=SUM('Раздел 1'!E536:E536)),"","Неверно!")</f>
      </c>
      <c r="B574" s="107">
        <v>97938</v>
      </c>
      <c r="C574" s="108" t="s">
        <v>1850</v>
      </c>
      <c r="D574" s="108" t="s">
        <v>1093</v>
      </c>
    </row>
    <row r="575" spans="1:4" ht="25.5">
      <c r="A575" s="106">
        <f>IF((SUM('Раздел 1'!F537:F537)&gt;=SUM('Раздел 1'!E537:E537)),"","Неверно!")</f>
      </c>
      <c r="B575" s="107">
        <v>97938</v>
      </c>
      <c r="C575" s="108" t="s">
        <v>1851</v>
      </c>
      <c r="D575" s="108" t="s">
        <v>1093</v>
      </c>
    </row>
    <row r="576" spans="1:4" ht="25.5">
      <c r="A576" s="106">
        <f>IF((SUM('Раздел 1'!F538:F538)&gt;=SUM('Раздел 1'!E538:E538)),"","Неверно!")</f>
      </c>
      <c r="B576" s="107">
        <v>97938</v>
      </c>
      <c r="C576" s="108" t="s">
        <v>1852</v>
      </c>
      <c r="D576" s="108" t="s">
        <v>1093</v>
      </c>
    </row>
    <row r="577" spans="1:4" ht="25.5">
      <c r="A577" s="106">
        <f>IF((SUM('Раздел 1'!F539:F539)&gt;=SUM('Раздел 1'!E539:E539)),"","Неверно!")</f>
      </c>
      <c r="B577" s="107">
        <v>97938</v>
      </c>
      <c r="C577" s="108" t="s">
        <v>1853</v>
      </c>
      <c r="D577" s="108" t="s">
        <v>1093</v>
      </c>
    </row>
    <row r="578" spans="1:4" ht="25.5">
      <c r="A578" s="106">
        <f>IF((SUM('Раздел 1'!F540:F540)&gt;=SUM('Раздел 1'!E540:E540)),"","Неверно!")</f>
      </c>
      <c r="B578" s="107">
        <v>97938</v>
      </c>
      <c r="C578" s="108" t="s">
        <v>1854</v>
      </c>
      <c r="D578" s="108" t="s">
        <v>1093</v>
      </c>
    </row>
    <row r="579" spans="1:4" ht="25.5">
      <c r="A579" s="106">
        <f>IF((SUM('Раздел 1'!F541:F541)&gt;=SUM('Раздел 1'!E541:E541)),"","Неверно!")</f>
      </c>
      <c r="B579" s="107">
        <v>97938</v>
      </c>
      <c r="C579" s="108" t="s">
        <v>1855</v>
      </c>
      <c r="D579" s="108" t="s">
        <v>1093</v>
      </c>
    </row>
    <row r="580" spans="1:4" ht="25.5">
      <c r="A580" s="106">
        <f>IF((SUM('Раздел 1'!F542:F542)&gt;=SUM('Раздел 1'!E542:E542)),"","Неверно!")</f>
      </c>
      <c r="B580" s="107">
        <v>97938</v>
      </c>
      <c r="C580" s="108" t="s">
        <v>1856</v>
      </c>
      <c r="D580" s="108" t="s">
        <v>1093</v>
      </c>
    </row>
    <row r="581" spans="1:4" ht="25.5">
      <c r="A581" s="106">
        <f>IF((SUM('Раздел 1'!F543:F543)&gt;=SUM('Раздел 1'!E543:E543)),"","Неверно!")</f>
      </c>
      <c r="B581" s="107">
        <v>97938</v>
      </c>
      <c r="C581" s="108" t="s">
        <v>1857</v>
      </c>
      <c r="D581" s="108" t="s">
        <v>1093</v>
      </c>
    </row>
    <row r="582" spans="1:4" ht="25.5">
      <c r="A582" s="106">
        <f>IF((SUM('Раздел 1'!F544:F544)&gt;=SUM('Раздел 1'!E544:E544)),"","Неверно!")</f>
      </c>
      <c r="B582" s="107">
        <v>97938</v>
      </c>
      <c r="C582" s="108" t="s">
        <v>1858</v>
      </c>
      <c r="D582" s="108" t="s">
        <v>1093</v>
      </c>
    </row>
    <row r="583" spans="1:4" ht="25.5">
      <c r="A583" s="106">
        <f>IF((SUM('Раздел 1'!F545:F545)&gt;=SUM('Раздел 1'!E545:E545)),"","Неверно!")</f>
      </c>
      <c r="B583" s="107">
        <v>97938</v>
      </c>
      <c r="C583" s="108" t="s">
        <v>1859</v>
      </c>
      <c r="D583" s="108" t="s">
        <v>1093</v>
      </c>
    </row>
    <row r="584" spans="1:4" ht="25.5">
      <c r="A584" s="106">
        <f>IF((SUM('Раздел 1'!F546:F546)&gt;=SUM('Раздел 1'!E546:E546)),"","Неверно!")</f>
      </c>
      <c r="B584" s="107">
        <v>97938</v>
      </c>
      <c r="C584" s="108" t="s">
        <v>1860</v>
      </c>
      <c r="D584" s="108" t="s">
        <v>1093</v>
      </c>
    </row>
    <row r="585" spans="1:4" ht="25.5">
      <c r="A585" s="106">
        <f>IF((SUM('Раздел 1'!F547:F547)&gt;=SUM('Раздел 1'!E547:E547)),"","Неверно!")</f>
      </c>
      <c r="B585" s="107">
        <v>97938</v>
      </c>
      <c r="C585" s="108" t="s">
        <v>1861</v>
      </c>
      <c r="D585" s="108" t="s">
        <v>1093</v>
      </c>
    </row>
    <row r="586" spans="1:4" ht="25.5">
      <c r="A586" s="106">
        <f>IF((SUM('Раздел 1'!F548:F548)&gt;=SUM('Раздел 1'!E548:E548)),"","Неверно!")</f>
      </c>
      <c r="B586" s="107">
        <v>97938</v>
      </c>
      <c r="C586" s="108" t="s">
        <v>1862</v>
      </c>
      <c r="D586" s="108" t="s">
        <v>1093</v>
      </c>
    </row>
    <row r="587" spans="1:4" ht="25.5">
      <c r="A587" s="106">
        <f>IF((SUM('Раздел 1'!F549:F549)&gt;=SUM('Раздел 1'!E549:E549)),"","Неверно!")</f>
      </c>
      <c r="B587" s="107">
        <v>97938</v>
      </c>
      <c r="C587" s="108" t="s">
        <v>1863</v>
      </c>
      <c r="D587" s="108" t="s">
        <v>1093</v>
      </c>
    </row>
    <row r="588" spans="1:4" ht="25.5">
      <c r="A588" s="106">
        <f>IF((SUM('Раздел 1'!F550:F550)&gt;=SUM('Раздел 1'!E550:E550)),"","Неверно!")</f>
      </c>
      <c r="B588" s="107">
        <v>97938</v>
      </c>
      <c r="C588" s="108" t="s">
        <v>1864</v>
      </c>
      <c r="D588" s="108" t="s">
        <v>1093</v>
      </c>
    </row>
    <row r="589" spans="1:4" ht="25.5">
      <c r="A589" s="106">
        <f>IF((SUM('Раздел 1'!F551:F551)&gt;=SUM('Раздел 1'!E551:E551)),"","Неверно!")</f>
      </c>
      <c r="B589" s="107">
        <v>97938</v>
      </c>
      <c r="C589" s="108" t="s">
        <v>1865</v>
      </c>
      <c r="D589" s="108" t="s">
        <v>1093</v>
      </c>
    </row>
    <row r="590" spans="1:4" ht="25.5">
      <c r="A590" s="106">
        <f>IF((SUM('Раздел 1'!F552:F552)&gt;=SUM('Раздел 1'!E552:E552)),"","Неверно!")</f>
      </c>
      <c r="B590" s="107">
        <v>97938</v>
      </c>
      <c r="C590" s="108" t="s">
        <v>1866</v>
      </c>
      <c r="D590" s="108" t="s">
        <v>1093</v>
      </c>
    </row>
    <row r="591" spans="1:4" ht="25.5">
      <c r="A591" s="106">
        <f>IF((SUM('Раздел 1'!F553:F553)&gt;=SUM('Раздел 1'!E553:E553)),"","Неверно!")</f>
      </c>
      <c r="B591" s="107">
        <v>97938</v>
      </c>
      <c r="C591" s="108" t="s">
        <v>1867</v>
      </c>
      <c r="D591" s="108" t="s">
        <v>1093</v>
      </c>
    </row>
    <row r="592" spans="1:4" ht="25.5">
      <c r="A592" s="106">
        <f>IF((SUM('Раздел 1'!F554:F554)&gt;=SUM('Раздел 1'!E554:E554)),"","Неверно!")</f>
      </c>
      <c r="B592" s="107">
        <v>97938</v>
      </c>
      <c r="C592" s="108" t="s">
        <v>1868</v>
      </c>
      <c r="D592" s="108" t="s">
        <v>1093</v>
      </c>
    </row>
    <row r="593" spans="1:4" ht="25.5">
      <c r="A593" s="106">
        <f>IF((SUM('Раздел 1'!F555:F555)&gt;=SUM('Раздел 1'!E555:E555)),"","Неверно!")</f>
      </c>
      <c r="B593" s="107">
        <v>97938</v>
      </c>
      <c r="C593" s="108" t="s">
        <v>1869</v>
      </c>
      <c r="D593" s="108" t="s">
        <v>1093</v>
      </c>
    </row>
    <row r="594" spans="1:4" ht="25.5">
      <c r="A594" s="106">
        <f>IF((SUM('Раздел 1'!F556:F556)&gt;=SUM('Раздел 1'!E556:E556)),"","Неверно!")</f>
      </c>
      <c r="B594" s="107">
        <v>97938</v>
      </c>
      <c r="C594" s="108" t="s">
        <v>1870</v>
      </c>
      <c r="D594" s="108" t="s">
        <v>1093</v>
      </c>
    </row>
    <row r="595" spans="1:4" ht="25.5">
      <c r="A595" s="106">
        <f>IF((SUM('Раздел 1'!F557:F557)&gt;=SUM('Раздел 1'!E557:E557)),"","Неверно!")</f>
      </c>
      <c r="B595" s="107">
        <v>97938</v>
      </c>
      <c r="C595" s="108" t="s">
        <v>1871</v>
      </c>
      <c r="D595" s="108" t="s">
        <v>1093</v>
      </c>
    </row>
    <row r="596" spans="1:4" ht="25.5">
      <c r="A596" s="106">
        <f>IF((SUM('Раздел 1'!F558:F558)&gt;=SUM('Раздел 1'!E558:E558)),"","Неверно!")</f>
      </c>
      <c r="B596" s="107">
        <v>97938</v>
      </c>
      <c r="C596" s="108" t="s">
        <v>1872</v>
      </c>
      <c r="D596" s="108" t="s">
        <v>1093</v>
      </c>
    </row>
    <row r="597" spans="1:4" ht="25.5">
      <c r="A597" s="106">
        <f>IF((SUM('Раздел 1'!F559:F559)&gt;=SUM('Раздел 1'!E559:E559)),"","Неверно!")</f>
      </c>
      <c r="B597" s="107">
        <v>97938</v>
      </c>
      <c r="C597" s="108" t="s">
        <v>1873</v>
      </c>
      <c r="D597" s="108" t="s">
        <v>1093</v>
      </c>
    </row>
    <row r="598" spans="1:4" ht="25.5">
      <c r="A598" s="106">
        <f>IF((SUM('Раздел 1'!F560:F560)&gt;=SUM('Раздел 1'!E560:E560)),"","Неверно!")</f>
      </c>
      <c r="B598" s="107">
        <v>97938</v>
      </c>
      <c r="C598" s="108" t="s">
        <v>1874</v>
      </c>
      <c r="D598" s="108" t="s">
        <v>1093</v>
      </c>
    </row>
    <row r="599" spans="1:4" ht="25.5">
      <c r="A599" s="106">
        <f>IF((SUM('Раздел 1'!F561:F561)&gt;=SUM('Раздел 1'!E561:E561)),"","Неверно!")</f>
      </c>
      <c r="B599" s="107">
        <v>97938</v>
      </c>
      <c r="C599" s="108" t="s">
        <v>1875</v>
      </c>
      <c r="D599" s="108" t="s">
        <v>1093</v>
      </c>
    </row>
    <row r="600" spans="1:4" ht="25.5">
      <c r="A600" s="106">
        <f>IF((SUM('Раздел 1'!F562:F562)&gt;=SUM('Раздел 1'!E562:E562)),"","Неверно!")</f>
      </c>
      <c r="B600" s="107">
        <v>97938</v>
      </c>
      <c r="C600" s="108" t="s">
        <v>1876</v>
      </c>
      <c r="D600" s="108" t="s">
        <v>1093</v>
      </c>
    </row>
    <row r="601" spans="1:4" ht="25.5">
      <c r="A601" s="106">
        <f>IF((SUM('Раздел 1'!F563:F563)&gt;=SUM('Раздел 1'!E563:E563)),"","Неверно!")</f>
      </c>
      <c r="B601" s="107">
        <v>97938</v>
      </c>
      <c r="C601" s="108" t="s">
        <v>1877</v>
      </c>
      <c r="D601" s="108" t="s">
        <v>1093</v>
      </c>
    </row>
    <row r="602" spans="1:4" ht="25.5">
      <c r="A602" s="106">
        <f>IF((SUM('Раздел 1'!F564:F564)&gt;=SUM('Раздел 1'!E564:E564)),"","Неверно!")</f>
      </c>
      <c r="B602" s="107">
        <v>97938</v>
      </c>
      <c r="C602" s="108" t="s">
        <v>1878</v>
      </c>
      <c r="D602" s="108" t="s">
        <v>1093</v>
      </c>
    </row>
    <row r="603" spans="1:4" ht="25.5">
      <c r="A603" s="106">
        <f>IF((SUM('Раздел 1'!F565:F565)&gt;=SUM('Раздел 1'!E565:E565)),"","Неверно!")</f>
      </c>
      <c r="B603" s="107">
        <v>97938</v>
      </c>
      <c r="C603" s="108" t="s">
        <v>1879</v>
      </c>
      <c r="D603" s="108" t="s">
        <v>1093</v>
      </c>
    </row>
    <row r="604" spans="1:4" ht="25.5">
      <c r="A604" s="106">
        <f>IF((SUM('Раздел 1'!F566:F566)&gt;=SUM('Раздел 1'!E566:E566)),"","Неверно!")</f>
      </c>
      <c r="B604" s="107">
        <v>97938</v>
      </c>
      <c r="C604" s="108" t="s">
        <v>1880</v>
      </c>
      <c r="D604" s="108" t="s">
        <v>1093</v>
      </c>
    </row>
    <row r="605" spans="1:4" ht="25.5">
      <c r="A605" s="106">
        <f>IF((SUM('Раздел 1'!F567:F567)&gt;=SUM('Раздел 1'!E567:E567)),"","Неверно!")</f>
      </c>
      <c r="B605" s="107">
        <v>97938</v>
      </c>
      <c r="C605" s="108" t="s">
        <v>1881</v>
      </c>
      <c r="D605" s="108" t="s">
        <v>1093</v>
      </c>
    </row>
    <row r="606" spans="1:4" ht="25.5">
      <c r="A606" s="106">
        <f>IF((SUM('Раздел 1'!F568:F568)&gt;=SUM('Раздел 1'!E568:E568)),"","Неверно!")</f>
      </c>
      <c r="B606" s="107">
        <v>97938</v>
      </c>
      <c r="C606" s="108" t="s">
        <v>1882</v>
      </c>
      <c r="D606" s="108" t="s">
        <v>1093</v>
      </c>
    </row>
    <row r="607" spans="1:4" ht="25.5">
      <c r="A607" s="106">
        <f>IF((SUM('Раздел 1'!F569:F569)&gt;=SUM('Раздел 1'!E569:E569)),"","Неверно!")</f>
      </c>
      <c r="B607" s="107">
        <v>97938</v>
      </c>
      <c r="C607" s="108" t="s">
        <v>1883</v>
      </c>
      <c r="D607" s="108" t="s">
        <v>1093</v>
      </c>
    </row>
    <row r="608" spans="1:4" ht="25.5">
      <c r="A608" s="106">
        <f>IF((SUM('Раздел 1'!F570:F570)&gt;=SUM('Раздел 1'!E570:E570)),"","Неверно!")</f>
      </c>
      <c r="B608" s="107">
        <v>97938</v>
      </c>
      <c r="C608" s="108" t="s">
        <v>1884</v>
      </c>
      <c r="D608" s="108" t="s">
        <v>1093</v>
      </c>
    </row>
    <row r="609" spans="1:4" ht="25.5">
      <c r="A609" s="106">
        <f>IF((SUM('Раздел 1'!F571:F571)&gt;=SUM('Раздел 1'!E571:E571)),"","Неверно!")</f>
      </c>
      <c r="B609" s="107">
        <v>97938</v>
      </c>
      <c r="C609" s="108" t="s">
        <v>1885</v>
      </c>
      <c r="D609" s="108" t="s">
        <v>1093</v>
      </c>
    </row>
    <row r="610" spans="1:4" ht="25.5">
      <c r="A610" s="106">
        <f>IF((SUM('Раздел 1'!F572:F572)&gt;=SUM('Раздел 1'!E572:E572)),"","Неверно!")</f>
      </c>
      <c r="B610" s="107">
        <v>97938</v>
      </c>
      <c r="C610" s="108" t="s">
        <v>1886</v>
      </c>
      <c r="D610" s="108" t="s">
        <v>1093</v>
      </c>
    </row>
    <row r="611" spans="1:4" ht="25.5">
      <c r="A611" s="106">
        <f>IF((SUM('Раздел 1'!F573:F573)&gt;=SUM('Раздел 1'!E573:E573)),"","Неверно!")</f>
      </c>
      <c r="B611" s="107">
        <v>97938</v>
      </c>
      <c r="C611" s="108" t="s">
        <v>1887</v>
      </c>
      <c r="D611" s="108" t="s">
        <v>1093</v>
      </c>
    </row>
    <row r="612" spans="1:4" ht="25.5">
      <c r="A612" s="106">
        <f>IF((SUM('Раздел 1'!F574:F574)&gt;=SUM('Раздел 1'!E574:E574)),"","Неверно!")</f>
      </c>
      <c r="B612" s="107">
        <v>97938</v>
      </c>
      <c r="C612" s="108" t="s">
        <v>1888</v>
      </c>
      <c r="D612" s="108" t="s">
        <v>1093</v>
      </c>
    </row>
    <row r="613" spans="1:4" ht="25.5">
      <c r="A613" s="106">
        <f>IF((SUM('Раздел 1'!F575:F575)&gt;=SUM('Раздел 1'!E575:E575)),"","Неверно!")</f>
      </c>
      <c r="B613" s="107">
        <v>97938</v>
      </c>
      <c r="C613" s="108" t="s">
        <v>1889</v>
      </c>
      <c r="D613" s="108" t="s">
        <v>1093</v>
      </c>
    </row>
    <row r="614" spans="1:4" ht="25.5">
      <c r="A614" s="106">
        <f>IF((SUM('Раздел 1'!F576:F576)&gt;=SUM('Раздел 1'!E576:E576)),"","Неверно!")</f>
      </c>
      <c r="B614" s="107">
        <v>97938</v>
      </c>
      <c r="C614" s="108" t="s">
        <v>1890</v>
      </c>
      <c r="D614" s="108" t="s">
        <v>1093</v>
      </c>
    </row>
    <row r="615" spans="1:4" ht="25.5">
      <c r="A615" s="106">
        <f>IF((SUM('Раздел 1'!F577:F577)&gt;=SUM('Раздел 1'!E577:E577)),"","Неверно!")</f>
      </c>
      <c r="B615" s="107">
        <v>97938</v>
      </c>
      <c r="C615" s="108" t="s">
        <v>1891</v>
      </c>
      <c r="D615" s="108" t="s">
        <v>1093</v>
      </c>
    </row>
    <row r="616" spans="1:4" ht="25.5">
      <c r="A616" s="106">
        <f>IF((SUM('Раздел 1'!F578:F578)&gt;=SUM('Раздел 1'!E578:E578)),"","Неверно!")</f>
      </c>
      <c r="B616" s="107">
        <v>97938</v>
      </c>
      <c r="C616" s="108" t="s">
        <v>1892</v>
      </c>
      <c r="D616" s="108" t="s">
        <v>1093</v>
      </c>
    </row>
    <row r="617" spans="1:4" ht="25.5">
      <c r="A617" s="106">
        <f>IF((SUM('Раздел 1'!F579:F579)&gt;=SUM('Раздел 1'!E579:E579)),"","Неверно!")</f>
      </c>
      <c r="B617" s="107">
        <v>97938</v>
      </c>
      <c r="C617" s="108" t="s">
        <v>1893</v>
      </c>
      <c r="D617" s="108" t="s">
        <v>1093</v>
      </c>
    </row>
    <row r="618" spans="1:4" ht="25.5">
      <c r="A618" s="106">
        <f>IF((SUM('Раздел 1'!F580:F580)&gt;=SUM('Раздел 1'!E580:E580)),"","Неверно!")</f>
      </c>
      <c r="B618" s="107">
        <v>97938</v>
      </c>
      <c r="C618" s="108" t="s">
        <v>1894</v>
      </c>
      <c r="D618" s="108" t="s">
        <v>1093</v>
      </c>
    </row>
    <row r="619" spans="1:4" ht="25.5">
      <c r="A619" s="106">
        <f>IF((SUM('Раздел 1'!F581:F581)&gt;=SUM('Раздел 1'!E581:E581)),"","Неверно!")</f>
      </c>
      <c r="B619" s="107">
        <v>97938</v>
      </c>
      <c r="C619" s="108" t="s">
        <v>1895</v>
      </c>
      <c r="D619" s="108" t="s">
        <v>1093</v>
      </c>
    </row>
    <row r="620" spans="1:4" ht="25.5">
      <c r="A620" s="106">
        <f>IF((SUM('Раздел 1'!F582:F582)&gt;=SUM('Раздел 1'!E582:E582)),"","Неверно!")</f>
      </c>
      <c r="B620" s="107">
        <v>97938</v>
      </c>
      <c r="C620" s="108" t="s">
        <v>1896</v>
      </c>
      <c r="D620" s="108" t="s">
        <v>1093</v>
      </c>
    </row>
    <row r="621" spans="1:4" ht="25.5">
      <c r="A621" s="106">
        <f>IF((SUM('Раздел 1'!F583:F583)&gt;=SUM('Раздел 1'!E583:E583)),"","Неверно!")</f>
      </c>
      <c r="B621" s="107">
        <v>97938</v>
      </c>
      <c r="C621" s="108" t="s">
        <v>1897</v>
      </c>
      <c r="D621" s="108" t="s">
        <v>1093</v>
      </c>
    </row>
    <row r="622" spans="1:4" ht="25.5">
      <c r="A622" s="106">
        <f>IF((SUM('Раздел 1'!F584:F584)&gt;=SUM('Раздел 1'!E584:E584)),"","Неверно!")</f>
      </c>
      <c r="B622" s="107">
        <v>97938</v>
      </c>
      <c r="C622" s="108" t="s">
        <v>1898</v>
      </c>
      <c r="D622" s="108" t="s">
        <v>1093</v>
      </c>
    </row>
    <row r="623" spans="1:4" ht="25.5">
      <c r="A623" s="106">
        <f>IF((SUM('Раздел 1'!F585:F585)&gt;=SUM('Раздел 1'!E585:E585)),"","Неверно!")</f>
      </c>
      <c r="B623" s="107">
        <v>97938</v>
      </c>
      <c r="C623" s="108" t="s">
        <v>1899</v>
      </c>
      <c r="D623" s="108" t="s">
        <v>1093</v>
      </c>
    </row>
    <row r="624" spans="1:4" ht="25.5">
      <c r="A624" s="106">
        <f>IF((SUM('Раздел 1'!F586:F586)&gt;=SUM('Раздел 1'!E586:E586)),"","Неверно!")</f>
      </c>
      <c r="B624" s="107">
        <v>97938</v>
      </c>
      <c r="C624" s="108" t="s">
        <v>1900</v>
      </c>
      <c r="D624" s="108" t="s">
        <v>1093</v>
      </c>
    </row>
    <row r="625" spans="1:4" ht="25.5">
      <c r="A625" s="106">
        <f>IF((SUM('Раздел 1'!F587:F587)&gt;=SUM('Раздел 1'!E587:E587)),"","Неверно!")</f>
      </c>
      <c r="B625" s="107">
        <v>97938</v>
      </c>
      <c r="C625" s="108" t="s">
        <v>1901</v>
      </c>
      <c r="D625" s="108" t="s">
        <v>1093</v>
      </c>
    </row>
    <row r="626" spans="1:4" ht="25.5">
      <c r="A626" s="106">
        <f>IF((SUM('Раздел 1'!F588:F588)&gt;=SUM('Раздел 1'!E588:E588)),"","Неверно!")</f>
      </c>
      <c r="B626" s="107">
        <v>97938</v>
      </c>
      <c r="C626" s="108" t="s">
        <v>1902</v>
      </c>
      <c r="D626" s="108" t="s">
        <v>1093</v>
      </c>
    </row>
    <row r="627" spans="1:4" ht="25.5">
      <c r="A627" s="106">
        <f>IF((SUM('Раздел 1'!F589:F589)&gt;=SUM('Раздел 1'!E589:E589)),"","Неверно!")</f>
      </c>
      <c r="B627" s="107">
        <v>97938</v>
      </c>
      <c r="C627" s="108" t="s">
        <v>1903</v>
      </c>
      <c r="D627" s="108" t="s">
        <v>1093</v>
      </c>
    </row>
    <row r="628" spans="1:4" ht="25.5">
      <c r="A628" s="106">
        <f>IF((SUM('Раздел 1'!F590:F590)&gt;=SUM('Раздел 1'!E590:E590)),"","Неверно!")</f>
      </c>
      <c r="B628" s="107">
        <v>97938</v>
      </c>
      <c r="C628" s="108" t="s">
        <v>1904</v>
      </c>
      <c r="D628" s="108" t="s">
        <v>1093</v>
      </c>
    </row>
    <row r="629" spans="1:4" ht="25.5">
      <c r="A629" s="106">
        <f>IF((SUM('Раздел 1'!F591:F591)&gt;=SUM('Раздел 1'!E591:E591)),"","Неверно!")</f>
      </c>
      <c r="B629" s="107">
        <v>97938</v>
      </c>
      <c r="C629" s="108" t="s">
        <v>1905</v>
      </c>
      <c r="D629" s="108" t="s">
        <v>1093</v>
      </c>
    </row>
    <row r="630" spans="1:4" ht="25.5">
      <c r="A630" s="106">
        <f>IF((SUM('Раздел 1'!F592:F592)&gt;=SUM('Раздел 1'!E592:E592)),"","Неверно!")</f>
      </c>
      <c r="B630" s="107">
        <v>97938</v>
      </c>
      <c r="C630" s="108" t="s">
        <v>1906</v>
      </c>
      <c r="D630" s="108" t="s">
        <v>1093</v>
      </c>
    </row>
    <row r="631" spans="1:4" ht="25.5">
      <c r="A631" s="106">
        <f>IF((SUM('Раздел 1'!F593:F593)&gt;=SUM('Раздел 1'!E593:E593)),"","Неверно!")</f>
      </c>
      <c r="B631" s="107">
        <v>97938</v>
      </c>
      <c r="C631" s="108" t="s">
        <v>1907</v>
      </c>
      <c r="D631" s="108" t="s">
        <v>1093</v>
      </c>
    </row>
    <row r="632" spans="1:4" ht="25.5">
      <c r="A632" s="106">
        <f>IF((SUM('Раздел 1'!F594:F594)&gt;=SUM('Раздел 1'!E594:E594)),"","Неверно!")</f>
      </c>
      <c r="B632" s="107">
        <v>97938</v>
      </c>
      <c r="C632" s="108" t="s">
        <v>1908</v>
      </c>
      <c r="D632" s="108" t="s">
        <v>1093</v>
      </c>
    </row>
    <row r="633" spans="1:4" ht="25.5">
      <c r="A633" s="106">
        <f>IF((SUM('Раздел 1'!F595:F595)&gt;=SUM('Раздел 1'!E595:E595)),"","Неверно!")</f>
      </c>
      <c r="B633" s="107">
        <v>97938</v>
      </c>
      <c r="C633" s="108" t="s">
        <v>1909</v>
      </c>
      <c r="D633" s="108" t="s">
        <v>1093</v>
      </c>
    </row>
    <row r="634" spans="1:4" ht="25.5">
      <c r="A634" s="106">
        <f>IF((SUM('Раздел 1'!F596:F596)&gt;=SUM('Раздел 1'!E596:E596)),"","Неверно!")</f>
      </c>
      <c r="B634" s="107">
        <v>97938</v>
      </c>
      <c r="C634" s="108" t="s">
        <v>1910</v>
      </c>
      <c r="D634" s="108" t="s">
        <v>1093</v>
      </c>
    </row>
    <row r="635" spans="1:4" ht="25.5">
      <c r="A635" s="106">
        <f>IF((SUM('Раздел 1'!F597:F597)&gt;=SUM('Раздел 1'!E597:E597)),"","Неверно!")</f>
      </c>
      <c r="B635" s="107">
        <v>97938</v>
      </c>
      <c r="C635" s="108" t="s">
        <v>1911</v>
      </c>
      <c r="D635" s="108" t="s">
        <v>1093</v>
      </c>
    </row>
    <row r="636" spans="1:4" ht="25.5">
      <c r="A636" s="106">
        <f>IF((SUM('Раздел 1'!F598:F598)&gt;=SUM('Раздел 1'!E598:E598)),"","Неверно!")</f>
      </c>
      <c r="B636" s="107">
        <v>97938</v>
      </c>
      <c r="C636" s="108" t="s">
        <v>1912</v>
      </c>
      <c r="D636" s="108" t="s">
        <v>1093</v>
      </c>
    </row>
    <row r="637" spans="1:4" ht="25.5">
      <c r="A637" s="106">
        <f>IF((SUM('Раздел 1'!F599:F599)&gt;=SUM('Раздел 1'!E599:E599)),"","Неверно!")</f>
      </c>
      <c r="B637" s="107">
        <v>97938</v>
      </c>
      <c r="C637" s="108" t="s">
        <v>1913</v>
      </c>
      <c r="D637" s="108" t="s">
        <v>1093</v>
      </c>
    </row>
    <row r="638" spans="1:4" ht="25.5">
      <c r="A638" s="106">
        <f>IF((SUM('Раздел 1'!F600:F600)&gt;=SUM('Раздел 1'!E600:E600)),"","Неверно!")</f>
      </c>
      <c r="B638" s="107">
        <v>97938</v>
      </c>
      <c r="C638" s="108" t="s">
        <v>1914</v>
      </c>
      <c r="D638" s="108" t="s">
        <v>1093</v>
      </c>
    </row>
    <row r="639" spans="1:4" ht="25.5">
      <c r="A639" s="106">
        <f>IF((SUM('Раздел 1'!F601:F601)&gt;=SUM('Раздел 1'!E601:E601)),"","Неверно!")</f>
      </c>
      <c r="B639" s="107">
        <v>97938</v>
      </c>
      <c r="C639" s="108" t="s">
        <v>1915</v>
      </c>
      <c r="D639" s="108" t="s">
        <v>1093</v>
      </c>
    </row>
    <row r="640" spans="1:4" ht="25.5">
      <c r="A640" s="106">
        <f>IF((SUM('Раздел 1'!F602:F602)&gt;=SUM('Раздел 1'!E602:E602)),"","Неверно!")</f>
      </c>
      <c r="B640" s="107">
        <v>97938</v>
      </c>
      <c r="C640" s="108" t="s">
        <v>1916</v>
      </c>
      <c r="D640" s="108" t="s">
        <v>1093</v>
      </c>
    </row>
    <row r="641" spans="1:4" ht="25.5">
      <c r="A641" s="106">
        <f>IF((SUM('Раздел 1'!F603:F603)&gt;=SUM('Раздел 1'!E603:E603)),"","Неверно!")</f>
      </c>
      <c r="B641" s="107">
        <v>97938</v>
      </c>
      <c r="C641" s="108" t="s">
        <v>1917</v>
      </c>
      <c r="D641" s="108" t="s">
        <v>1093</v>
      </c>
    </row>
    <row r="642" spans="1:4" ht="25.5">
      <c r="A642" s="106">
        <f>IF((SUM('Раздел 1'!F604:F604)&gt;=SUM('Раздел 1'!E604:E604)),"","Неверно!")</f>
      </c>
      <c r="B642" s="107">
        <v>97938</v>
      </c>
      <c r="C642" s="108" t="s">
        <v>1918</v>
      </c>
      <c r="D642" s="108" t="s">
        <v>1093</v>
      </c>
    </row>
    <row r="643" spans="1:4" ht="25.5">
      <c r="A643" s="106">
        <f>IF((SUM('Раздел 1'!F605:F605)&gt;=SUM('Раздел 1'!E605:E605)),"","Неверно!")</f>
      </c>
      <c r="B643" s="107">
        <v>97938</v>
      </c>
      <c r="C643" s="108" t="s">
        <v>1919</v>
      </c>
      <c r="D643" s="108" t="s">
        <v>1093</v>
      </c>
    </row>
    <row r="644" spans="1:4" ht="25.5">
      <c r="A644" s="106">
        <f>IF((SUM('Раздел 1'!F606:F606)&gt;=SUM('Раздел 1'!E606:E606)),"","Неверно!")</f>
      </c>
      <c r="B644" s="107">
        <v>97938</v>
      </c>
      <c r="C644" s="108" t="s">
        <v>2003</v>
      </c>
      <c r="D644" s="108" t="s">
        <v>1093</v>
      </c>
    </row>
    <row r="645" spans="1:4" ht="25.5">
      <c r="A645" s="106">
        <f>IF((SUM('Раздел 1'!F607:F607)&gt;=SUM('Раздел 1'!E607:E607)),"","Неверно!")</f>
      </c>
      <c r="B645" s="107">
        <v>97938</v>
      </c>
      <c r="C645" s="108" t="s">
        <v>2004</v>
      </c>
      <c r="D645" s="108" t="s">
        <v>1093</v>
      </c>
    </row>
    <row r="646" spans="1:4" ht="25.5">
      <c r="A646" s="106">
        <f>IF((SUM('Раздел 1'!F608:F608)&gt;=SUM('Раздел 1'!E608:E608)),"","Неверно!")</f>
      </c>
      <c r="B646" s="107">
        <v>97938</v>
      </c>
      <c r="C646" s="108" t="s">
        <v>2005</v>
      </c>
      <c r="D646" s="108" t="s">
        <v>1093</v>
      </c>
    </row>
    <row r="647" spans="1:4" ht="25.5">
      <c r="A647" s="106">
        <f>IF((SUM('Раздел 1'!F609:F609)&gt;=SUM('Раздел 1'!E609:E609)),"","Неверно!")</f>
      </c>
      <c r="B647" s="107">
        <v>97938</v>
      </c>
      <c r="C647" s="108" t="s">
        <v>2006</v>
      </c>
      <c r="D647" s="108" t="s">
        <v>1093</v>
      </c>
    </row>
    <row r="648" spans="1:4" ht="25.5">
      <c r="A648" s="106">
        <f>IF((SUM('Раздел 1'!F610:F610)&gt;=SUM('Раздел 1'!E610:E610)),"","Неверно!")</f>
      </c>
      <c r="B648" s="107">
        <v>97938</v>
      </c>
      <c r="C648" s="108" t="s">
        <v>2007</v>
      </c>
      <c r="D648" s="108" t="s">
        <v>1093</v>
      </c>
    </row>
    <row r="649" spans="1:4" ht="25.5">
      <c r="A649" s="106">
        <f>IF((SUM('Раздел 1'!F611:F611)&gt;=SUM('Раздел 1'!E611:E611)),"","Неверно!")</f>
      </c>
      <c r="B649" s="107">
        <v>97938</v>
      </c>
      <c r="C649" s="108" t="s">
        <v>2008</v>
      </c>
      <c r="D649" s="108" t="s">
        <v>1093</v>
      </c>
    </row>
    <row r="650" spans="1:4" ht="25.5">
      <c r="A650" s="106">
        <f>IF((SUM('Раздел 1'!F612:F612)&gt;=SUM('Раздел 1'!E612:E612)),"","Неверно!")</f>
      </c>
      <c r="B650" s="107">
        <v>97938</v>
      </c>
      <c r="C650" s="108" t="s">
        <v>2009</v>
      </c>
      <c r="D650" s="108" t="s">
        <v>1093</v>
      </c>
    </row>
    <row r="651" spans="1:4" ht="25.5">
      <c r="A651" s="106">
        <f>IF((SUM('Раздел 1'!F613:F613)&gt;=SUM('Раздел 1'!E613:E613)),"","Неверно!")</f>
      </c>
      <c r="B651" s="107">
        <v>97938</v>
      </c>
      <c r="C651" s="108" t="s">
        <v>2010</v>
      </c>
      <c r="D651" s="108" t="s">
        <v>1093</v>
      </c>
    </row>
    <row r="652" spans="1:4" ht="25.5">
      <c r="A652" s="106">
        <f>IF((SUM('Раздел 1'!F614:F614)&gt;=SUM('Раздел 1'!E614:E614)),"","Неверно!")</f>
      </c>
      <c r="B652" s="107">
        <v>97938</v>
      </c>
      <c r="C652" s="108" t="s">
        <v>2011</v>
      </c>
      <c r="D652" s="108" t="s">
        <v>1093</v>
      </c>
    </row>
    <row r="653" spans="1:4" ht="25.5">
      <c r="A653" s="106">
        <f>IF((SUM('Раздел 1'!F615:F615)&gt;=SUM('Раздел 1'!E615:E615)),"","Неверно!")</f>
      </c>
      <c r="B653" s="107">
        <v>97938</v>
      </c>
      <c r="C653" s="108" t="s">
        <v>2012</v>
      </c>
      <c r="D653" s="108" t="s">
        <v>1093</v>
      </c>
    </row>
    <row r="654" spans="1:4" ht="25.5">
      <c r="A654" s="106">
        <f>IF((SUM('Раздел 1'!F616:F616)&gt;=SUM('Раздел 1'!E616:E616)),"","Неверно!")</f>
      </c>
      <c r="B654" s="107">
        <v>97938</v>
      </c>
      <c r="C654" s="108" t="s">
        <v>2013</v>
      </c>
      <c r="D654" s="108" t="s">
        <v>1093</v>
      </c>
    </row>
    <row r="655" spans="1:4" ht="25.5">
      <c r="A655" s="106">
        <f>IF((SUM('Раздел 1'!F617:F617)&gt;=SUM('Раздел 1'!E617:E617)),"","Неверно!")</f>
      </c>
      <c r="B655" s="107">
        <v>97938</v>
      </c>
      <c r="C655" s="108" t="s">
        <v>2014</v>
      </c>
      <c r="D655" s="108" t="s">
        <v>1093</v>
      </c>
    </row>
    <row r="656" spans="1:4" ht="25.5">
      <c r="A656" s="106">
        <f>IF((SUM('Раздел 1'!F618:F618)&gt;=SUM('Раздел 1'!E618:E618)),"","Неверно!")</f>
      </c>
      <c r="B656" s="107">
        <v>97938</v>
      </c>
      <c r="C656" s="108" t="s">
        <v>2015</v>
      </c>
      <c r="D656" s="108" t="s">
        <v>1093</v>
      </c>
    </row>
    <row r="657" spans="1:4" ht="25.5">
      <c r="A657" s="106">
        <f>IF((SUM('Раздел 1'!F619:F619)&gt;=SUM('Раздел 1'!E619:E619)),"","Неверно!")</f>
      </c>
      <c r="B657" s="107">
        <v>97938</v>
      </c>
      <c r="C657" s="108" t="s">
        <v>2016</v>
      </c>
      <c r="D657" s="108" t="s">
        <v>1093</v>
      </c>
    </row>
    <row r="658" spans="1:4" ht="25.5">
      <c r="A658" s="106">
        <f>IF((SUM('Раздел 1'!F620:F620)&gt;=SUM('Раздел 1'!E620:E620)),"","Неверно!")</f>
      </c>
      <c r="B658" s="107">
        <v>97938</v>
      </c>
      <c r="C658" s="108" t="s">
        <v>2017</v>
      </c>
      <c r="D658" s="108" t="s">
        <v>1093</v>
      </c>
    </row>
    <row r="659" spans="1:4" ht="25.5">
      <c r="A659" s="106">
        <f>IF((SUM('Раздел 1'!F621:F621)&gt;=SUM('Раздел 1'!E621:E621)),"","Неверно!")</f>
      </c>
      <c r="B659" s="107">
        <v>97938</v>
      </c>
      <c r="C659" s="108" t="s">
        <v>2018</v>
      </c>
      <c r="D659" s="108" t="s">
        <v>1093</v>
      </c>
    </row>
    <row r="660" spans="1:4" ht="25.5">
      <c r="A660" s="106">
        <f>IF((SUM('Раздел 1'!F622:F622)&gt;=SUM('Раздел 1'!E622:E622)),"","Неверно!")</f>
      </c>
      <c r="B660" s="107">
        <v>97938</v>
      </c>
      <c r="C660" s="108" t="s">
        <v>2019</v>
      </c>
      <c r="D660" s="108" t="s">
        <v>1093</v>
      </c>
    </row>
    <row r="661" spans="1:4" ht="25.5">
      <c r="A661" s="106">
        <f>IF((SUM('Раздел 1'!F623:F623)&gt;=SUM('Раздел 1'!E623:E623)),"","Неверно!")</f>
      </c>
      <c r="B661" s="107">
        <v>97938</v>
      </c>
      <c r="C661" s="108" t="s">
        <v>2020</v>
      </c>
      <c r="D661" s="108" t="s">
        <v>1093</v>
      </c>
    </row>
    <row r="662" spans="1:4" ht="25.5">
      <c r="A662" s="106">
        <f>IF((SUM('Раздел 1'!F624:F624)&gt;=SUM('Раздел 1'!E624:E624)),"","Неверно!")</f>
      </c>
      <c r="B662" s="107">
        <v>97938</v>
      </c>
      <c r="C662" s="108" t="s">
        <v>2021</v>
      </c>
      <c r="D662" s="108" t="s">
        <v>1093</v>
      </c>
    </row>
    <row r="663" spans="1:4" ht="25.5">
      <c r="A663" s="106">
        <f>IF((SUM('Раздел 1'!F625:F625)&gt;=SUM('Раздел 1'!E625:E625)),"","Неверно!")</f>
      </c>
      <c r="B663" s="107">
        <v>97938</v>
      </c>
      <c r="C663" s="108" t="s">
        <v>2022</v>
      </c>
      <c r="D663" s="108" t="s">
        <v>1093</v>
      </c>
    </row>
    <row r="664" spans="1:4" ht="25.5">
      <c r="A664" s="106">
        <f>IF((SUM('Раздел 1'!F626:F626)&gt;=SUM('Раздел 1'!E626:E626)),"","Неверно!")</f>
      </c>
      <c r="B664" s="107">
        <v>97938</v>
      </c>
      <c r="C664" s="108" t="s">
        <v>2023</v>
      </c>
      <c r="D664" s="108" t="s">
        <v>1093</v>
      </c>
    </row>
    <row r="665" spans="1:4" ht="25.5">
      <c r="A665" s="106">
        <f>IF((SUM('Раздел 1'!F627:F627)&gt;=SUM('Раздел 1'!E627:E627)),"","Неверно!")</f>
      </c>
      <c r="B665" s="107">
        <v>97938</v>
      </c>
      <c r="C665" s="108" t="s">
        <v>2024</v>
      </c>
      <c r="D665" s="108" t="s">
        <v>1093</v>
      </c>
    </row>
    <row r="666" spans="1:4" ht="25.5">
      <c r="A666" s="106">
        <f>IF((SUM('Раздел 1'!F628:F628)&gt;=SUM('Раздел 1'!E628:E628)),"","Неверно!")</f>
      </c>
      <c r="B666" s="107">
        <v>97938</v>
      </c>
      <c r="C666" s="108" t="s">
        <v>2025</v>
      </c>
      <c r="D666" s="108" t="s">
        <v>1093</v>
      </c>
    </row>
    <row r="667" spans="1:4" ht="25.5">
      <c r="A667" s="106">
        <f>IF((SUM('Раздел 1'!F629:F629)&gt;=SUM('Раздел 1'!E629:E629)),"","Неверно!")</f>
      </c>
      <c r="B667" s="107">
        <v>97938</v>
      </c>
      <c r="C667" s="108" t="s">
        <v>2026</v>
      </c>
      <c r="D667" s="108" t="s">
        <v>1093</v>
      </c>
    </row>
    <row r="668" spans="1:4" ht="25.5">
      <c r="A668" s="106">
        <f>IF((SUM('Раздел 1'!F630:F630)&gt;=SUM('Раздел 1'!E630:E630)),"","Неверно!")</f>
      </c>
      <c r="B668" s="107">
        <v>97938</v>
      </c>
      <c r="C668" s="108" t="s">
        <v>2027</v>
      </c>
      <c r="D668" s="108" t="s">
        <v>1093</v>
      </c>
    </row>
    <row r="669" spans="1:4" ht="25.5">
      <c r="A669" s="106">
        <f>IF((SUM('Раздел 1'!F631:F631)&gt;=SUM('Раздел 1'!E631:E631)),"","Неверно!")</f>
      </c>
      <c r="B669" s="107">
        <v>97938</v>
      </c>
      <c r="C669" s="108" t="s">
        <v>2028</v>
      </c>
      <c r="D669" s="108" t="s">
        <v>1093</v>
      </c>
    </row>
    <row r="670" spans="1:4" ht="25.5">
      <c r="A670" s="106">
        <f>IF((SUM('Раздел 1'!F632:F632)&gt;=SUM('Раздел 1'!E632:E632)),"","Неверно!")</f>
      </c>
      <c r="B670" s="107">
        <v>97938</v>
      </c>
      <c r="C670" s="108" t="s">
        <v>2029</v>
      </c>
      <c r="D670" s="108" t="s">
        <v>1093</v>
      </c>
    </row>
    <row r="671" spans="1:4" ht="25.5">
      <c r="A671" s="106">
        <f>IF((SUM('Раздел 1'!F633:F633)&gt;=SUM('Раздел 1'!E633:E633)),"","Неверно!")</f>
      </c>
      <c r="B671" s="107">
        <v>97938</v>
      </c>
      <c r="C671" s="108" t="s">
        <v>2030</v>
      </c>
      <c r="D671" s="108" t="s">
        <v>1093</v>
      </c>
    </row>
    <row r="672" spans="1:4" ht="25.5">
      <c r="A672" s="106">
        <f>IF((SUM('Раздел 1'!F634:F634)&gt;=SUM('Раздел 1'!E634:E634)),"","Неверно!")</f>
      </c>
      <c r="B672" s="107">
        <v>97938</v>
      </c>
      <c r="C672" s="108" t="s">
        <v>2031</v>
      </c>
      <c r="D672" s="108" t="s">
        <v>1093</v>
      </c>
    </row>
    <row r="673" spans="1:4" ht="25.5">
      <c r="A673" s="106">
        <f>IF((SUM('Раздел 1'!F635:F635)&gt;=SUM('Раздел 1'!E635:E635)),"","Неверно!")</f>
      </c>
      <c r="B673" s="107">
        <v>97938</v>
      </c>
      <c r="C673" s="108" t="s">
        <v>2032</v>
      </c>
      <c r="D673" s="108" t="s">
        <v>1093</v>
      </c>
    </row>
    <row r="674" spans="1:4" ht="25.5">
      <c r="A674" s="106">
        <f>IF((SUM('Раздел 1'!F636:F636)&gt;=SUM('Раздел 1'!E636:E636)),"","Неверно!")</f>
      </c>
      <c r="B674" s="107">
        <v>97938</v>
      </c>
      <c r="C674" s="108" t="s">
        <v>2033</v>
      </c>
      <c r="D674" s="108" t="s">
        <v>1093</v>
      </c>
    </row>
    <row r="675" spans="1:4" ht="25.5">
      <c r="A675" s="106">
        <f>IF((SUM('Раздел 1'!F637:F637)&gt;=SUM('Раздел 1'!E637:E637)),"","Неверно!")</f>
      </c>
      <c r="B675" s="107">
        <v>97938</v>
      </c>
      <c r="C675" s="108" t="s">
        <v>2034</v>
      </c>
      <c r="D675" s="108" t="s">
        <v>1093</v>
      </c>
    </row>
    <row r="676" spans="1:4" ht="25.5">
      <c r="A676" s="106">
        <f>IF((SUM('Раздел 1'!F638:F638)&gt;=SUM('Раздел 1'!E638:E638)),"","Неверно!")</f>
      </c>
      <c r="B676" s="107">
        <v>97938</v>
      </c>
      <c r="C676" s="108" t="s">
        <v>2035</v>
      </c>
      <c r="D676" s="108" t="s">
        <v>1093</v>
      </c>
    </row>
    <row r="677" spans="1:4" ht="25.5">
      <c r="A677" s="106">
        <f>IF((SUM('Раздел 1'!F639:F639)&gt;=SUM('Раздел 1'!E639:E639)),"","Неверно!")</f>
      </c>
      <c r="B677" s="107">
        <v>97938</v>
      </c>
      <c r="C677" s="108" t="s">
        <v>2036</v>
      </c>
      <c r="D677" s="108" t="s">
        <v>1093</v>
      </c>
    </row>
    <row r="678" spans="1:4" ht="25.5">
      <c r="A678" s="106">
        <f>IF((SUM('Раздел 1'!F640:F640)&gt;=SUM('Раздел 1'!E640:E640)),"","Неверно!")</f>
      </c>
      <c r="B678" s="107">
        <v>97938</v>
      </c>
      <c r="C678" s="108" t="s">
        <v>2037</v>
      </c>
      <c r="D678" s="108" t="s">
        <v>1093</v>
      </c>
    </row>
    <row r="679" spans="1:4" ht="25.5">
      <c r="A679" s="106">
        <f>IF((SUM('Раздел 1'!F641:F641)&gt;=SUM('Раздел 1'!E641:E641)),"","Неверно!")</f>
      </c>
      <c r="B679" s="107">
        <v>97938</v>
      </c>
      <c r="C679" s="108" t="s">
        <v>2038</v>
      </c>
      <c r="D679" s="108" t="s">
        <v>1093</v>
      </c>
    </row>
    <row r="680" spans="1:4" ht="25.5">
      <c r="A680" s="106">
        <f>IF((SUM('Раздел 1'!F642:F642)&gt;=SUM('Раздел 1'!E642:E642)),"","Неверно!")</f>
      </c>
      <c r="B680" s="107">
        <v>97938</v>
      </c>
      <c r="C680" s="108" t="s">
        <v>2039</v>
      </c>
      <c r="D680" s="108" t="s">
        <v>1093</v>
      </c>
    </row>
    <row r="681" spans="1:4" ht="25.5">
      <c r="A681" s="106">
        <f>IF((SUM('Раздел 1'!F643:F643)&gt;=SUM('Раздел 1'!E643:E643)),"","Неверно!")</f>
      </c>
      <c r="B681" s="107">
        <v>97938</v>
      </c>
      <c r="C681" s="108" t="s">
        <v>2040</v>
      </c>
      <c r="D681" s="108" t="s">
        <v>1093</v>
      </c>
    </row>
    <row r="682" spans="1:4" ht="25.5">
      <c r="A682" s="106">
        <f>IF((SUM('Раздел 1'!F644:F644)&gt;=SUM('Раздел 1'!E644:E644)),"","Неверно!")</f>
      </c>
      <c r="B682" s="107">
        <v>97938</v>
      </c>
      <c r="C682" s="108" t="s">
        <v>2041</v>
      </c>
      <c r="D682" s="108" t="s">
        <v>1093</v>
      </c>
    </row>
    <row r="683" spans="1:4" ht="25.5">
      <c r="A683" s="106">
        <f>IF((SUM('Раздел 1'!F645:F645)&gt;=SUM('Раздел 1'!E645:E645)),"","Неверно!")</f>
      </c>
      <c r="B683" s="107">
        <v>97938</v>
      </c>
      <c r="C683" s="108" t="s">
        <v>2042</v>
      </c>
      <c r="D683" s="108" t="s">
        <v>1093</v>
      </c>
    </row>
    <row r="684" spans="1:4" ht="25.5">
      <c r="A684" s="106">
        <f>IF((SUM('Раздел 1'!F646:F646)&gt;=SUM('Раздел 1'!E646:E646)),"","Неверно!")</f>
      </c>
      <c r="B684" s="107">
        <v>97938</v>
      </c>
      <c r="C684" s="108" t="s">
        <v>2043</v>
      </c>
      <c r="D684" s="108" t="s">
        <v>1093</v>
      </c>
    </row>
    <row r="685" spans="1:4" ht="25.5">
      <c r="A685" s="106">
        <f>IF((SUM('Раздел 1'!F647:F647)&gt;=SUM('Раздел 1'!E647:E647)),"","Неверно!")</f>
      </c>
      <c r="B685" s="107">
        <v>97938</v>
      </c>
      <c r="C685" s="108" t="s">
        <v>2044</v>
      </c>
      <c r="D685" s="108" t="s">
        <v>1093</v>
      </c>
    </row>
    <row r="686" spans="1:4" ht="25.5">
      <c r="A686" s="106">
        <f>IF((SUM('Раздел 1'!F648:F648)&gt;=SUM('Раздел 1'!E648:E648)),"","Неверно!")</f>
      </c>
      <c r="B686" s="107">
        <v>97938</v>
      </c>
      <c r="C686" s="108" t="s">
        <v>2045</v>
      </c>
      <c r="D686" s="108" t="s">
        <v>1093</v>
      </c>
    </row>
    <row r="687" spans="1:4" ht="25.5">
      <c r="A687" s="106">
        <f>IF((SUM('Раздел 1'!F649:F649)&gt;=SUM('Раздел 1'!E649:E649)),"","Неверно!")</f>
      </c>
      <c r="B687" s="107">
        <v>97938</v>
      </c>
      <c r="C687" s="108" t="s">
        <v>2046</v>
      </c>
      <c r="D687" s="108" t="s">
        <v>1093</v>
      </c>
    </row>
    <row r="688" spans="1:4" ht="25.5">
      <c r="A688" s="106">
        <f>IF((SUM('Раздел 1'!F650:F650)&gt;=SUM('Раздел 1'!E650:E650)),"","Неверно!")</f>
      </c>
      <c r="B688" s="107">
        <v>97938</v>
      </c>
      <c r="C688" s="108" t="s">
        <v>2047</v>
      </c>
      <c r="D688" s="108" t="s">
        <v>1093</v>
      </c>
    </row>
    <row r="689" spans="1:4" ht="25.5">
      <c r="A689" s="106">
        <f>IF((SUM('Раздел 1'!F651:F651)&gt;=SUM('Раздел 1'!E651:E651)),"","Неверно!")</f>
      </c>
      <c r="B689" s="107">
        <v>97938</v>
      </c>
      <c r="C689" s="108" t="s">
        <v>2048</v>
      </c>
      <c r="D689" s="108" t="s">
        <v>1093</v>
      </c>
    </row>
    <row r="690" spans="1:4" ht="25.5">
      <c r="A690" s="106">
        <f>IF((SUM('Раздел 1'!F652:F652)&gt;=SUM('Раздел 1'!E652:E652)),"","Неверно!")</f>
      </c>
      <c r="B690" s="107">
        <v>97938</v>
      </c>
      <c r="C690" s="108" t="s">
        <v>2049</v>
      </c>
      <c r="D690" s="108" t="s">
        <v>1093</v>
      </c>
    </row>
    <row r="691" spans="1:4" ht="25.5">
      <c r="A691" s="106">
        <f>IF((SUM('Раздел 1'!F653:F653)&gt;=SUM('Раздел 1'!E653:E653)),"","Неверно!")</f>
      </c>
      <c r="B691" s="107">
        <v>97938</v>
      </c>
      <c r="C691" s="108" t="s">
        <v>2050</v>
      </c>
      <c r="D691" s="108" t="s">
        <v>1093</v>
      </c>
    </row>
    <row r="692" spans="1:4" ht="25.5">
      <c r="A692" s="106">
        <f>IF((SUM('Раздел 1'!F654:F654)&gt;=SUM('Раздел 1'!E654:E654)),"","Неверно!")</f>
      </c>
      <c r="B692" s="107">
        <v>97938</v>
      </c>
      <c r="C692" s="108" t="s">
        <v>2051</v>
      </c>
      <c r="D692" s="108" t="s">
        <v>1093</v>
      </c>
    </row>
    <row r="693" spans="1:4" ht="25.5">
      <c r="A693" s="106">
        <f>IF((SUM('Раздел 1'!F655:F655)&gt;=SUM('Раздел 1'!E655:E655)),"","Неверно!")</f>
      </c>
      <c r="B693" s="107">
        <v>97938</v>
      </c>
      <c r="C693" s="108" t="s">
        <v>2052</v>
      </c>
      <c r="D693" s="108" t="s">
        <v>1093</v>
      </c>
    </row>
    <row r="694" spans="1:4" ht="25.5">
      <c r="A694" s="106">
        <f>IF((SUM('Раздел 1'!F656:F656)&gt;=SUM('Раздел 1'!E656:E656)),"","Неверно!")</f>
      </c>
      <c r="B694" s="107">
        <v>97938</v>
      </c>
      <c r="C694" s="108" t="s">
        <v>2053</v>
      </c>
      <c r="D694" s="108" t="s">
        <v>1093</v>
      </c>
    </row>
    <row r="695" spans="1:4" ht="25.5">
      <c r="A695" s="106">
        <f>IF((SUM('Раздел 1'!F657:F657)&gt;=SUM('Раздел 1'!E657:E657)),"","Неверно!")</f>
      </c>
      <c r="B695" s="107">
        <v>97938</v>
      </c>
      <c r="C695" s="108" t="s">
        <v>2054</v>
      </c>
      <c r="D695" s="108" t="s">
        <v>1093</v>
      </c>
    </row>
    <row r="696" spans="1:4" ht="25.5">
      <c r="A696" s="106">
        <f>IF((SUM('Раздел 1'!F658:F658)&gt;=SUM('Раздел 1'!E658:E658)),"","Неверно!")</f>
      </c>
      <c r="B696" s="107">
        <v>97938</v>
      </c>
      <c r="C696" s="108" t="s">
        <v>2055</v>
      </c>
      <c r="D696" s="108" t="s">
        <v>1093</v>
      </c>
    </row>
    <row r="697" spans="1:4" ht="25.5">
      <c r="A697" s="106">
        <f>IF((SUM('Раздел 1'!F659:F659)&gt;=SUM('Раздел 1'!E659:E659)),"","Неверно!")</f>
      </c>
      <c r="B697" s="107">
        <v>97938</v>
      </c>
      <c r="C697" s="108" t="s">
        <v>2056</v>
      </c>
      <c r="D697" s="108" t="s">
        <v>1093</v>
      </c>
    </row>
    <row r="698" spans="1:4" ht="25.5">
      <c r="A698" s="106">
        <f>IF((SUM('Раздел 1'!F660:F660)&gt;=SUM('Раздел 1'!E660:E660)),"","Неверно!")</f>
      </c>
      <c r="B698" s="107">
        <v>97938</v>
      </c>
      <c r="C698" s="108" t="s">
        <v>2057</v>
      </c>
      <c r="D698" s="108" t="s">
        <v>1093</v>
      </c>
    </row>
    <row r="699" spans="1:4" ht="25.5">
      <c r="A699" s="106">
        <f>IF((SUM('Раздел 1'!F661:F661)&gt;=SUM('Раздел 1'!E661:E661)),"","Неверно!")</f>
      </c>
      <c r="B699" s="107">
        <v>97938</v>
      </c>
      <c r="C699" s="108" t="s">
        <v>2058</v>
      </c>
      <c r="D699" s="108" t="s">
        <v>1093</v>
      </c>
    </row>
    <row r="700" spans="1:4" ht="25.5">
      <c r="A700" s="106">
        <f>IF((SUM('Раздел 1'!F662:F662)&gt;=SUM('Раздел 1'!E662:E662)),"","Неверно!")</f>
      </c>
      <c r="B700" s="107">
        <v>97938</v>
      </c>
      <c r="C700" s="108" t="s">
        <v>2059</v>
      </c>
      <c r="D700" s="108" t="s">
        <v>1093</v>
      </c>
    </row>
    <row r="701" spans="1:4" ht="25.5">
      <c r="A701" s="106">
        <f>IF((SUM('Раздел 1'!F663:F663)&gt;=SUM('Раздел 1'!E663:E663)),"","Неверно!")</f>
      </c>
      <c r="B701" s="107">
        <v>97938</v>
      </c>
      <c r="C701" s="108" t="s">
        <v>2060</v>
      </c>
      <c r="D701" s="108" t="s">
        <v>1093</v>
      </c>
    </row>
    <row r="702" spans="1:4" ht="25.5">
      <c r="A702" s="106">
        <f>IF((SUM('Раздел 1'!F664:F664)&gt;=SUM('Раздел 1'!E664:E664)),"","Неверно!")</f>
      </c>
      <c r="B702" s="107">
        <v>97938</v>
      </c>
      <c r="C702" s="108" t="s">
        <v>2061</v>
      </c>
      <c r="D702" s="108" t="s">
        <v>1093</v>
      </c>
    </row>
    <row r="703" spans="1:4" ht="25.5">
      <c r="A703" s="106">
        <f>IF((SUM('Раздел 1'!F665:F665)&gt;=SUM('Раздел 1'!E665:E665)),"","Неверно!")</f>
      </c>
      <c r="B703" s="107">
        <v>97938</v>
      </c>
      <c r="C703" s="108" t="s">
        <v>2062</v>
      </c>
      <c r="D703" s="108" t="s">
        <v>1093</v>
      </c>
    </row>
    <row r="704" spans="1:4" ht="25.5">
      <c r="A704" s="106">
        <f>IF((SUM('Раздел 1'!F666:F666)&gt;=SUM('Раздел 1'!E666:E666)),"","Неверно!")</f>
      </c>
      <c r="B704" s="107">
        <v>97938</v>
      </c>
      <c r="C704" s="108" t="s">
        <v>2063</v>
      </c>
      <c r="D704" s="108" t="s">
        <v>1093</v>
      </c>
    </row>
    <row r="705" spans="1:4" ht="25.5">
      <c r="A705" s="106">
        <f>IF((SUM('Раздел 1'!F667:F667)&gt;=SUM('Раздел 1'!E667:E667)),"","Неверно!")</f>
      </c>
      <c r="B705" s="107">
        <v>97938</v>
      </c>
      <c r="C705" s="108" t="s">
        <v>2064</v>
      </c>
      <c r="D705" s="108" t="s">
        <v>1093</v>
      </c>
    </row>
    <row r="706" spans="1:4" ht="25.5">
      <c r="A706" s="106">
        <f>IF((SUM('Раздел 1'!F668:F668)&gt;=SUM('Раздел 1'!E668:E668)),"","Неверно!")</f>
      </c>
      <c r="B706" s="107">
        <v>97938</v>
      </c>
      <c r="C706" s="108" t="s">
        <v>2065</v>
      </c>
      <c r="D706" s="108" t="s">
        <v>1093</v>
      </c>
    </row>
    <row r="707" spans="1:4" ht="25.5">
      <c r="A707" s="106">
        <f>IF((SUM('Раздел 1'!F669:F669)&gt;=SUM('Раздел 1'!E669:E669)),"","Неверно!")</f>
      </c>
      <c r="B707" s="107">
        <v>97938</v>
      </c>
      <c r="C707" s="108" t="s">
        <v>2066</v>
      </c>
      <c r="D707" s="108" t="s">
        <v>1093</v>
      </c>
    </row>
    <row r="708" spans="1:4" ht="25.5">
      <c r="A708" s="106">
        <f>IF((SUM('Раздел 1'!F670:F670)&gt;=SUM('Раздел 1'!E670:E670)),"","Неверно!")</f>
      </c>
      <c r="B708" s="107">
        <v>97938</v>
      </c>
      <c r="C708" s="108" t="s">
        <v>2067</v>
      </c>
      <c r="D708" s="108" t="s">
        <v>1093</v>
      </c>
    </row>
    <row r="709" spans="1:4" ht="25.5">
      <c r="A709" s="106">
        <f>IF((SUM('Раздел 1'!F671:F671)&gt;=SUM('Раздел 1'!E671:E671)),"","Неверно!")</f>
      </c>
      <c r="B709" s="107">
        <v>97938</v>
      </c>
      <c r="C709" s="108" t="s">
        <v>2068</v>
      </c>
      <c r="D709" s="108" t="s">
        <v>1093</v>
      </c>
    </row>
    <row r="710" spans="1:4" ht="25.5">
      <c r="A710" s="106">
        <f>IF((SUM('Раздел 1'!F672:F672)&gt;=SUM('Раздел 1'!E672:E672)),"","Неверно!")</f>
      </c>
      <c r="B710" s="107">
        <v>97938</v>
      </c>
      <c r="C710" s="108" t="s">
        <v>2069</v>
      </c>
      <c r="D710" s="108" t="s">
        <v>1093</v>
      </c>
    </row>
    <row r="711" spans="1:4" ht="25.5">
      <c r="A711" s="106">
        <f>IF((SUM('Раздел 1'!F673:F673)&gt;=SUM('Раздел 1'!E673:E673)),"","Неверно!")</f>
      </c>
      <c r="B711" s="107">
        <v>97938</v>
      </c>
      <c r="C711" s="108" t="s">
        <v>2070</v>
      </c>
      <c r="D711" s="108" t="s">
        <v>1093</v>
      </c>
    </row>
    <row r="712" spans="1:4" ht="25.5">
      <c r="A712" s="106">
        <f>IF((SUM('Раздел 1'!F674:F674)&gt;=SUM('Раздел 1'!E674:E674)),"","Неверно!")</f>
      </c>
      <c r="B712" s="107">
        <v>97938</v>
      </c>
      <c r="C712" s="108" t="s">
        <v>2071</v>
      </c>
      <c r="D712" s="108" t="s">
        <v>1093</v>
      </c>
    </row>
    <row r="713" spans="1:4" ht="25.5">
      <c r="A713" s="106">
        <f>IF((SUM('Раздел 1'!F675:F675)&gt;=SUM('Раздел 1'!E675:E675)),"","Неверно!")</f>
      </c>
      <c r="B713" s="107">
        <v>97938</v>
      </c>
      <c r="C713" s="108" t="s">
        <v>2072</v>
      </c>
      <c r="D713" s="108" t="s">
        <v>1093</v>
      </c>
    </row>
    <row r="714" spans="1:4" ht="25.5">
      <c r="A714" s="106">
        <f>IF((SUM('Раздел 1'!F676:F676)&gt;=SUM('Раздел 1'!E676:E676)),"","Неверно!")</f>
      </c>
      <c r="B714" s="107">
        <v>97938</v>
      </c>
      <c r="C714" s="108" t="s">
        <v>2073</v>
      </c>
      <c r="D714" s="108" t="s">
        <v>1093</v>
      </c>
    </row>
    <row r="715" spans="1:4" ht="25.5">
      <c r="A715" s="106">
        <f>IF((SUM('Раздел 1'!F677:F677)&gt;=SUM('Раздел 1'!E677:E677)),"","Неверно!")</f>
      </c>
      <c r="B715" s="107">
        <v>97938</v>
      </c>
      <c r="C715" s="108" t="s">
        <v>2074</v>
      </c>
      <c r="D715" s="108" t="s">
        <v>1093</v>
      </c>
    </row>
    <row r="716" spans="1:4" ht="25.5">
      <c r="A716" s="106">
        <f>IF((SUM('Раздел 1'!F678:F678)&gt;=SUM('Раздел 1'!E678:E678)),"","Неверно!")</f>
      </c>
      <c r="B716" s="107">
        <v>97938</v>
      </c>
      <c r="C716" s="108" t="s">
        <v>2075</v>
      </c>
      <c r="D716" s="108" t="s">
        <v>1093</v>
      </c>
    </row>
    <row r="717" spans="1:4" ht="25.5">
      <c r="A717" s="106">
        <f>IF((SUM('Раздел 1'!F679:F679)&gt;=SUM('Раздел 1'!E679:E679)),"","Неверно!")</f>
      </c>
      <c r="B717" s="107">
        <v>97938</v>
      </c>
      <c r="C717" s="108" t="s">
        <v>2076</v>
      </c>
      <c r="D717" s="108" t="s">
        <v>1093</v>
      </c>
    </row>
    <row r="718" spans="1:4" ht="25.5">
      <c r="A718" s="106">
        <f>IF((SUM('Раздел 1'!F680:F680)&gt;=SUM('Раздел 1'!E680:E680)),"","Неверно!")</f>
      </c>
      <c r="B718" s="107">
        <v>97938</v>
      </c>
      <c r="C718" s="108" t="s">
        <v>2077</v>
      </c>
      <c r="D718" s="108" t="s">
        <v>1093</v>
      </c>
    </row>
    <row r="719" spans="1:4" ht="25.5">
      <c r="A719" s="106">
        <f>IF((SUM('Раздел 1'!F681:F681)&gt;=SUM('Раздел 1'!E681:E681)),"","Неверно!")</f>
      </c>
      <c r="B719" s="107">
        <v>97938</v>
      </c>
      <c r="C719" s="108" t="s">
        <v>2078</v>
      </c>
      <c r="D719" s="108" t="s">
        <v>1093</v>
      </c>
    </row>
    <row r="720" spans="1:4" ht="25.5">
      <c r="A720" s="106">
        <f>IF((SUM('Раздел 1'!F682:F682)&gt;=SUM('Раздел 1'!E682:E682)),"","Неверно!")</f>
      </c>
      <c r="B720" s="107">
        <v>97938</v>
      </c>
      <c r="C720" s="108" t="s">
        <v>2079</v>
      </c>
      <c r="D720" s="108" t="s">
        <v>1093</v>
      </c>
    </row>
    <row r="721" spans="1:4" ht="25.5">
      <c r="A721" s="106">
        <f>IF((SUM('Раздел 1'!F683:F683)&gt;=SUM('Раздел 1'!E683:E683)),"","Неверно!")</f>
      </c>
      <c r="B721" s="107">
        <v>97938</v>
      </c>
      <c r="C721" s="108" t="s">
        <v>2080</v>
      </c>
      <c r="D721" s="108" t="s">
        <v>1093</v>
      </c>
    </row>
    <row r="722" spans="1:4" ht="25.5">
      <c r="A722" s="106">
        <f>IF((SUM('Раздел 1'!F684:F684)&gt;=SUM('Раздел 1'!E684:E684)),"","Неверно!")</f>
      </c>
      <c r="B722" s="107">
        <v>97938</v>
      </c>
      <c r="C722" s="108" t="s">
        <v>2081</v>
      </c>
      <c r="D722" s="108" t="s">
        <v>1093</v>
      </c>
    </row>
    <row r="723" spans="1:4" ht="25.5">
      <c r="A723" s="106">
        <f>IF((SUM('Раздел 1'!F685:F685)&gt;=SUM('Раздел 1'!E685:E685)),"","Неверно!")</f>
      </c>
      <c r="B723" s="107">
        <v>97938</v>
      </c>
      <c r="C723" s="108" t="s">
        <v>2082</v>
      </c>
      <c r="D723" s="108" t="s">
        <v>1093</v>
      </c>
    </row>
    <row r="724" spans="1:4" ht="25.5">
      <c r="A724" s="106">
        <f>IF((SUM('Раздел 1'!F686:F686)&gt;=SUM('Раздел 1'!E686:E686)),"","Неверно!")</f>
      </c>
      <c r="B724" s="107">
        <v>97938</v>
      </c>
      <c r="C724" s="108" t="s">
        <v>2083</v>
      </c>
      <c r="D724" s="108" t="s">
        <v>1093</v>
      </c>
    </row>
    <row r="725" spans="1:4" ht="25.5">
      <c r="A725" s="106">
        <f>IF((SUM('Раздел 1'!F687:F687)&gt;=SUM('Раздел 1'!E687:E687)),"","Неверно!")</f>
      </c>
      <c r="B725" s="107">
        <v>97938</v>
      </c>
      <c r="C725" s="108" t="s">
        <v>2084</v>
      </c>
      <c r="D725" s="108" t="s">
        <v>1093</v>
      </c>
    </row>
    <row r="726" spans="1:4" ht="25.5">
      <c r="A726" s="106">
        <f>IF((SUM('Раздел 1'!F688:F688)&gt;=SUM('Раздел 1'!E688:E688)),"","Неверно!")</f>
      </c>
      <c r="B726" s="107">
        <v>97938</v>
      </c>
      <c r="C726" s="108" t="s">
        <v>2085</v>
      </c>
      <c r="D726" s="108" t="s">
        <v>1093</v>
      </c>
    </row>
    <row r="727" spans="1:4" ht="25.5">
      <c r="A727" s="106">
        <f>IF((SUM('Раздел 1'!F689:F689)&gt;=SUM('Раздел 1'!E689:E689)),"","Неверно!")</f>
      </c>
      <c r="B727" s="107">
        <v>97938</v>
      </c>
      <c r="C727" s="108" t="s">
        <v>2086</v>
      </c>
      <c r="D727" s="108" t="s">
        <v>1093</v>
      </c>
    </row>
    <row r="728" spans="1:4" ht="25.5">
      <c r="A728" s="106">
        <f>IF((SUM('Раздел 1'!F690:F690)&gt;=SUM('Раздел 1'!E690:E690)),"","Неверно!")</f>
      </c>
      <c r="B728" s="107">
        <v>97938</v>
      </c>
      <c r="C728" s="108" t="s">
        <v>2087</v>
      </c>
      <c r="D728" s="108" t="s">
        <v>1093</v>
      </c>
    </row>
    <row r="729" spans="1:4" ht="25.5">
      <c r="A729" s="106">
        <f>IF((SUM('Раздел 1'!F691:F691)&gt;=SUM('Раздел 1'!E691:E691)),"","Неверно!")</f>
      </c>
      <c r="B729" s="107">
        <v>97938</v>
      </c>
      <c r="C729" s="108" t="s">
        <v>2088</v>
      </c>
      <c r="D729" s="108" t="s">
        <v>1093</v>
      </c>
    </row>
    <row r="730" spans="1:4" ht="25.5">
      <c r="A730" s="106">
        <f>IF((SUM('Раздел 1'!F692:F692)&gt;=SUM('Раздел 1'!E692:E692)),"","Неверно!")</f>
      </c>
      <c r="B730" s="107">
        <v>97938</v>
      </c>
      <c r="C730" s="108" t="s">
        <v>2089</v>
      </c>
      <c r="D730" s="108" t="s">
        <v>1093</v>
      </c>
    </row>
    <row r="731" spans="1:4" ht="25.5">
      <c r="A731" s="106">
        <f>IF((SUM('Раздел 1'!F693:F693)&gt;=SUM('Раздел 1'!E693:E693)),"","Неверно!")</f>
      </c>
      <c r="B731" s="107">
        <v>97938</v>
      </c>
      <c r="C731" s="108" t="s">
        <v>2090</v>
      </c>
      <c r="D731" s="108" t="s">
        <v>1093</v>
      </c>
    </row>
    <row r="732" spans="1:4" ht="25.5">
      <c r="A732" s="106">
        <f>IF((SUM('Раздел 1'!F694:F694)&gt;=SUM('Раздел 1'!E694:E694)),"","Неверно!")</f>
      </c>
      <c r="B732" s="107">
        <v>97938</v>
      </c>
      <c r="C732" s="108" t="s">
        <v>2091</v>
      </c>
      <c r="D732" s="108" t="s">
        <v>1093</v>
      </c>
    </row>
    <row r="733" spans="1:4" ht="25.5">
      <c r="A733" s="106">
        <f>IF((SUM('Раздел 1'!F695:F695)&gt;=SUM('Раздел 1'!E695:E695)),"","Неверно!")</f>
      </c>
      <c r="B733" s="107">
        <v>97938</v>
      </c>
      <c r="C733" s="108" t="s">
        <v>2092</v>
      </c>
      <c r="D733" s="108" t="s">
        <v>1093</v>
      </c>
    </row>
    <row r="734" spans="1:4" ht="25.5">
      <c r="A734" s="106">
        <f>IF((SUM('Раздел 1'!F696:F696)&gt;=SUM('Раздел 1'!E696:E696)),"","Неверно!")</f>
      </c>
      <c r="B734" s="107">
        <v>97938</v>
      </c>
      <c r="C734" s="108" t="s">
        <v>2093</v>
      </c>
      <c r="D734" s="108" t="s">
        <v>1093</v>
      </c>
    </row>
    <row r="735" spans="1:4" ht="25.5">
      <c r="A735" s="106">
        <f>IF((SUM('Раздел 1'!F697:F697)&gt;=SUM('Раздел 1'!E697:E697)),"","Неверно!")</f>
      </c>
      <c r="B735" s="107">
        <v>97938</v>
      </c>
      <c r="C735" s="108" t="s">
        <v>2094</v>
      </c>
      <c r="D735" s="108" t="s">
        <v>1093</v>
      </c>
    </row>
    <row r="736" spans="1:4" ht="25.5">
      <c r="A736" s="106">
        <f>IF((SUM('Раздел 1'!F698:F698)&gt;=SUM('Раздел 1'!E698:E698)),"","Неверно!")</f>
      </c>
      <c r="B736" s="107">
        <v>97938</v>
      </c>
      <c r="C736" s="108" t="s">
        <v>2095</v>
      </c>
      <c r="D736" s="108" t="s">
        <v>1093</v>
      </c>
    </row>
    <row r="737" spans="1:4" ht="25.5">
      <c r="A737" s="106">
        <f>IF((SUM('Раздел 1'!F699:F699)&gt;=SUM('Раздел 1'!E699:E699)),"","Неверно!")</f>
      </c>
      <c r="B737" s="107">
        <v>97938</v>
      </c>
      <c r="C737" s="108" t="s">
        <v>2096</v>
      </c>
      <c r="D737" s="108" t="s">
        <v>1093</v>
      </c>
    </row>
    <row r="738" spans="1:4" ht="25.5">
      <c r="A738" s="106">
        <f>IF((SUM('Раздел 1'!F700:F700)&gt;=SUM('Раздел 1'!E700:E700)),"","Неверно!")</f>
      </c>
      <c r="B738" s="107">
        <v>97938</v>
      </c>
      <c r="C738" s="108" t="s">
        <v>2097</v>
      </c>
      <c r="D738" s="108" t="s">
        <v>1093</v>
      </c>
    </row>
    <row r="739" spans="1:4" ht="25.5">
      <c r="A739" s="106">
        <f>IF((SUM('Раздел 1'!F701:F701)&gt;=SUM('Раздел 1'!E701:E701)),"","Неверно!")</f>
      </c>
      <c r="B739" s="107">
        <v>97938</v>
      </c>
      <c r="C739" s="108" t="s">
        <v>2098</v>
      </c>
      <c r="D739" s="108" t="s">
        <v>1093</v>
      </c>
    </row>
    <row r="740" spans="1:4" ht="25.5">
      <c r="A740" s="106">
        <f>IF((SUM('Раздел 1'!F702:F702)&gt;=SUM('Раздел 1'!E702:E702)),"","Неверно!")</f>
      </c>
      <c r="B740" s="107">
        <v>97938</v>
      </c>
      <c r="C740" s="108" t="s">
        <v>2099</v>
      </c>
      <c r="D740" s="108" t="s">
        <v>1093</v>
      </c>
    </row>
    <row r="741" spans="1:4" ht="25.5">
      <c r="A741" s="106">
        <f>IF((SUM('Раздел 1'!F703:F703)&gt;=SUM('Раздел 1'!E703:E703)),"","Неверно!")</f>
      </c>
      <c r="B741" s="107">
        <v>97938</v>
      </c>
      <c r="C741" s="108" t="s">
        <v>2100</v>
      </c>
      <c r="D741" s="108" t="s">
        <v>1093</v>
      </c>
    </row>
    <row r="742" spans="1:4" ht="25.5">
      <c r="A742" s="106">
        <f>IF((SUM('Раздел 1'!F704:F704)&gt;=SUM('Раздел 1'!E704:E704)),"","Неверно!")</f>
      </c>
      <c r="B742" s="107">
        <v>97938</v>
      </c>
      <c r="C742" s="108" t="s">
        <v>2101</v>
      </c>
      <c r="D742" s="108" t="s">
        <v>1093</v>
      </c>
    </row>
    <row r="743" spans="1:4" ht="25.5">
      <c r="A743" s="106">
        <f>IF((SUM('Раздел 1'!F705:F705)&gt;=SUM('Раздел 1'!E705:E705)),"","Неверно!")</f>
      </c>
      <c r="B743" s="107">
        <v>97938</v>
      </c>
      <c r="C743" s="108" t="s">
        <v>2102</v>
      </c>
      <c r="D743" s="108" t="s">
        <v>1093</v>
      </c>
    </row>
    <row r="744" spans="1:4" ht="25.5">
      <c r="A744" s="106">
        <f>IF((SUM('Раздел 1'!F706:F706)&gt;=SUM('Раздел 1'!E706:E706)),"","Неверно!")</f>
      </c>
      <c r="B744" s="107">
        <v>97938</v>
      </c>
      <c r="C744" s="108" t="s">
        <v>2103</v>
      </c>
      <c r="D744" s="108" t="s">
        <v>1093</v>
      </c>
    </row>
    <row r="745" spans="1:4" ht="25.5">
      <c r="A745" s="106">
        <f>IF((SUM('Раздел 1'!F707:F707)&gt;=SUM('Раздел 1'!E707:E707)),"","Неверно!")</f>
      </c>
      <c r="B745" s="107">
        <v>97938</v>
      </c>
      <c r="C745" s="108" t="s">
        <v>2104</v>
      </c>
      <c r="D745" s="108" t="s">
        <v>1093</v>
      </c>
    </row>
    <row r="746" spans="1:4" ht="25.5">
      <c r="A746" s="106">
        <f>IF((SUM('Раздел 1'!F708:F708)&gt;=SUM('Раздел 1'!E708:E708)),"","Неверно!")</f>
      </c>
      <c r="B746" s="107">
        <v>97938</v>
      </c>
      <c r="C746" s="108" t="s">
        <v>2105</v>
      </c>
      <c r="D746" s="108" t="s">
        <v>1093</v>
      </c>
    </row>
    <row r="747" spans="1:4" ht="25.5">
      <c r="A747" s="106">
        <f>IF((SUM('Раздел 1'!F709:F709)&gt;=SUM('Раздел 1'!E709:E709)),"","Неверно!")</f>
      </c>
      <c r="B747" s="107">
        <v>97938</v>
      </c>
      <c r="C747" s="108" t="s">
        <v>2106</v>
      </c>
      <c r="D747" s="108" t="s">
        <v>1093</v>
      </c>
    </row>
    <row r="748" spans="1:4" ht="25.5">
      <c r="A748" s="106">
        <f>IF((SUM('Раздел 1'!F710:F710)&gt;=SUM('Раздел 1'!E710:E710)),"","Неверно!")</f>
      </c>
      <c r="B748" s="107">
        <v>97938</v>
      </c>
      <c r="C748" s="108" t="s">
        <v>2107</v>
      </c>
      <c r="D748" s="108" t="s">
        <v>1093</v>
      </c>
    </row>
    <row r="749" spans="1:4" ht="25.5">
      <c r="A749" s="106">
        <f>IF((SUM('Раздел 1'!F711:F711)&gt;=SUM('Раздел 1'!E711:E711)),"","Неверно!")</f>
      </c>
      <c r="B749" s="107">
        <v>97938</v>
      </c>
      <c r="C749" s="108" t="s">
        <v>2108</v>
      </c>
      <c r="D749" s="108" t="s">
        <v>1093</v>
      </c>
    </row>
    <row r="750" spans="1:4" ht="25.5">
      <c r="A750" s="106">
        <f>IF((SUM('Раздел 1'!F712:F712)&gt;=SUM('Раздел 1'!E712:E712)),"","Неверно!")</f>
      </c>
      <c r="B750" s="107">
        <v>97938</v>
      </c>
      <c r="C750" s="108" t="s">
        <v>2109</v>
      </c>
      <c r="D750" s="108" t="s">
        <v>1093</v>
      </c>
    </row>
    <row r="751" spans="1:4" ht="25.5">
      <c r="A751" s="106">
        <f>IF((SUM('Раздел 1'!F713:F713)&gt;=SUM('Раздел 1'!E713:E713)),"","Неверно!")</f>
      </c>
      <c r="B751" s="107">
        <v>97938</v>
      </c>
      <c r="C751" s="108" t="s">
        <v>2110</v>
      </c>
      <c r="D751" s="108" t="s">
        <v>1093</v>
      </c>
    </row>
    <row r="752" spans="1:4" ht="25.5">
      <c r="A752" s="106">
        <f>IF((SUM('Раздел 1'!F714:F714)&gt;=SUM('Раздел 1'!E714:E714)),"","Неверно!")</f>
      </c>
      <c r="B752" s="107">
        <v>97938</v>
      </c>
      <c r="C752" s="108" t="s">
        <v>2111</v>
      </c>
      <c r="D752" s="108" t="s">
        <v>1093</v>
      </c>
    </row>
    <row r="753" spans="1:4" ht="25.5">
      <c r="A753" s="106">
        <f>IF((SUM('Раздел 1'!F715:F715)&gt;=SUM('Раздел 1'!E715:E715)),"","Неверно!")</f>
      </c>
      <c r="B753" s="107">
        <v>97938</v>
      </c>
      <c r="C753" s="108" t="s">
        <v>2112</v>
      </c>
      <c r="D753" s="108" t="s">
        <v>1093</v>
      </c>
    </row>
    <row r="754" spans="1:4" ht="25.5">
      <c r="A754" s="106">
        <f>IF((SUM('Раздел 1'!F716:F716)&gt;=SUM('Раздел 1'!E716:E716)),"","Неверно!")</f>
      </c>
      <c r="B754" s="107">
        <v>97938</v>
      </c>
      <c r="C754" s="108" t="s">
        <v>2113</v>
      </c>
      <c r="D754" s="108" t="s">
        <v>1093</v>
      </c>
    </row>
    <row r="755" spans="1:4" ht="25.5">
      <c r="A755" s="106">
        <f>IF((SUM('Раздел 1'!F717:F717)&gt;=SUM('Раздел 1'!E717:E717)),"","Неверно!")</f>
      </c>
      <c r="B755" s="107">
        <v>97938</v>
      </c>
      <c r="C755" s="108" t="s">
        <v>2114</v>
      </c>
      <c r="D755" s="108" t="s">
        <v>1093</v>
      </c>
    </row>
    <row r="756" spans="1:4" ht="25.5">
      <c r="A756" s="106">
        <f>IF((SUM('Раздел 1'!F718:F718)&gt;=SUM('Раздел 1'!E718:E718)),"","Неверно!")</f>
      </c>
      <c r="B756" s="107">
        <v>97938</v>
      </c>
      <c r="C756" s="108" t="s">
        <v>2115</v>
      </c>
      <c r="D756" s="108" t="s">
        <v>1093</v>
      </c>
    </row>
    <row r="757" spans="1:4" ht="25.5">
      <c r="A757" s="106">
        <f>IF((SUM('Раздел 1'!F719:F719)&gt;=SUM('Раздел 1'!E719:E719)),"","Неверно!")</f>
      </c>
      <c r="B757" s="107">
        <v>97938</v>
      </c>
      <c r="C757" s="108" t="s">
        <v>2116</v>
      </c>
      <c r="D757" s="108" t="s">
        <v>1093</v>
      </c>
    </row>
    <row r="758" spans="1:4" ht="25.5">
      <c r="A758" s="106">
        <f>IF((SUM('Раздел 1'!F720:F720)&gt;=SUM('Раздел 1'!E720:E720)),"","Неверно!")</f>
      </c>
      <c r="B758" s="107">
        <v>97938</v>
      </c>
      <c r="C758" s="108" t="s">
        <v>2117</v>
      </c>
      <c r="D758" s="108" t="s">
        <v>1093</v>
      </c>
    </row>
    <row r="759" spans="1:4" ht="25.5">
      <c r="A759" s="106">
        <f>IF((SUM('Раздел 1'!F721:F721)&gt;=SUM('Раздел 1'!E721:E721)),"","Неверно!")</f>
      </c>
      <c r="B759" s="107">
        <v>97938</v>
      </c>
      <c r="C759" s="108" t="s">
        <v>2118</v>
      </c>
      <c r="D759" s="108" t="s">
        <v>1093</v>
      </c>
    </row>
    <row r="760" spans="1:4" ht="25.5">
      <c r="A760" s="106">
        <f>IF((SUM('Раздел 1'!F722:F722)&gt;=SUM('Раздел 1'!E722:E722)),"","Неверно!")</f>
      </c>
      <c r="B760" s="107">
        <v>97938</v>
      </c>
      <c r="C760" s="108" t="s">
        <v>2119</v>
      </c>
      <c r="D760" s="108" t="s">
        <v>1093</v>
      </c>
    </row>
    <row r="761" spans="1:4" ht="25.5">
      <c r="A761" s="106">
        <f>IF((SUM('Раздел 1'!F723:F723)&gt;=SUM('Раздел 1'!E723:E723)),"","Неверно!")</f>
      </c>
      <c r="B761" s="107">
        <v>97938</v>
      </c>
      <c r="C761" s="108" t="s">
        <v>2120</v>
      </c>
      <c r="D761" s="108" t="s">
        <v>1093</v>
      </c>
    </row>
    <row r="762" spans="1:4" ht="25.5">
      <c r="A762" s="106">
        <f>IF((SUM('Раздел 1'!F724:F724)&gt;=SUM('Раздел 1'!E724:E724)),"","Неверно!")</f>
      </c>
      <c r="B762" s="107">
        <v>97938</v>
      </c>
      <c r="C762" s="108" t="s">
        <v>2121</v>
      </c>
      <c r="D762" s="108" t="s">
        <v>1093</v>
      </c>
    </row>
    <row r="763" spans="1:4" ht="25.5">
      <c r="A763" s="106">
        <f>IF((SUM('Раздел 1'!F725:F725)&gt;=SUM('Раздел 1'!E725:E725)),"","Неверно!")</f>
      </c>
      <c r="B763" s="107">
        <v>97938</v>
      </c>
      <c r="C763" s="108" t="s">
        <v>2122</v>
      </c>
      <c r="D763" s="108" t="s">
        <v>1093</v>
      </c>
    </row>
    <row r="764" spans="1:4" ht="25.5">
      <c r="A764" s="106">
        <f>IF((SUM('Раздел 1'!F726:F726)&gt;=SUM('Раздел 1'!E726:E726)),"","Неверно!")</f>
      </c>
      <c r="B764" s="107">
        <v>97938</v>
      </c>
      <c r="C764" s="108" t="s">
        <v>2123</v>
      </c>
      <c r="D764" s="108" t="s">
        <v>1093</v>
      </c>
    </row>
    <row r="765" spans="1:4" ht="25.5">
      <c r="A765" s="106">
        <f>IF((SUM('Раздел 1'!F727:F727)&gt;=SUM('Раздел 1'!E727:E727)),"","Неверно!")</f>
      </c>
      <c r="B765" s="107">
        <v>97938</v>
      </c>
      <c r="C765" s="108" t="s">
        <v>2124</v>
      </c>
      <c r="D765" s="108" t="s">
        <v>1093</v>
      </c>
    </row>
    <row r="766" spans="1:4" ht="25.5">
      <c r="A766" s="106">
        <f>IF((SUM('Раздел 1'!F728:F728)&gt;=SUM('Раздел 1'!E728:E728)),"","Неверно!")</f>
      </c>
      <c r="B766" s="107">
        <v>97938</v>
      </c>
      <c r="C766" s="108" t="s">
        <v>2125</v>
      </c>
      <c r="D766" s="108" t="s">
        <v>1093</v>
      </c>
    </row>
    <row r="767" spans="1:4" ht="25.5">
      <c r="A767" s="106">
        <f>IF((SUM('Раздел 1'!F729:F729)&gt;=SUM('Раздел 1'!E729:E729)),"","Неверно!")</f>
      </c>
      <c r="B767" s="107">
        <v>97938</v>
      </c>
      <c r="C767" s="108" t="s">
        <v>2126</v>
      </c>
      <c r="D767" s="108" t="s">
        <v>1093</v>
      </c>
    </row>
    <row r="768" spans="1:4" ht="25.5">
      <c r="A768" s="106">
        <f>IF((SUM('Раздел 1'!F730:F730)&gt;=SUM('Раздел 1'!E730:E730)),"","Неверно!")</f>
      </c>
      <c r="B768" s="107">
        <v>97938</v>
      </c>
      <c r="C768" s="108" t="s">
        <v>2127</v>
      </c>
      <c r="D768" s="108" t="s">
        <v>1093</v>
      </c>
    </row>
    <row r="769" spans="1:4" ht="25.5">
      <c r="A769" s="106">
        <f>IF((SUM('Раздел 1'!F731:F731)&gt;=SUM('Раздел 1'!E731:E731)),"","Неверно!")</f>
      </c>
      <c r="B769" s="107">
        <v>97938</v>
      </c>
      <c r="C769" s="108" t="s">
        <v>2128</v>
      </c>
      <c r="D769" s="108" t="s">
        <v>1093</v>
      </c>
    </row>
    <row r="770" spans="1:4" ht="25.5">
      <c r="A770" s="106">
        <f>IF((SUM('Раздел 1'!F732:F732)&gt;=SUM('Раздел 1'!E732:E732)),"","Неверно!")</f>
      </c>
      <c r="B770" s="107">
        <v>97938</v>
      </c>
      <c r="C770" s="108" t="s">
        <v>2129</v>
      </c>
      <c r="D770" s="108" t="s">
        <v>1093</v>
      </c>
    </row>
    <row r="771" spans="1:4" ht="25.5">
      <c r="A771" s="106">
        <f>IF((SUM('Раздел 1'!F733:F733)&gt;=SUM('Раздел 1'!E733:E733)),"","Неверно!")</f>
      </c>
      <c r="B771" s="107">
        <v>97938</v>
      </c>
      <c r="C771" s="108" t="s">
        <v>2130</v>
      </c>
      <c r="D771" s="108" t="s">
        <v>1093</v>
      </c>
    </row>
    <row r="772" spans="1:4" ht="25.5">
      <c r="A772" s="106">
        <f>IF((SUM('Раздел 1'!F734:F734)&gt;=SUM('Раздел 1'!E734:E734)),"","Неверно!")</f>
      </c>
      <c r="B772" s="107">
        <v>97938</v>
      </c>
      <c r="C772" s="108" t="s">
        <v>2131</v>
      </c>
      <c r="D772" s="108" t="s">
        <v>1093</v>
      </c>
    </row>
    <row r="773" spans="1:4" ht="25.5">
      <c r="A773" s="106">
        <f>IF((SUM('Раздел 1'!F735:F735)&gt;=SUM('Раздел 1'!E735:E735)),"","Неверно!")</f>
      </c>
      <c r="B773" s="107">
        <v>97938</v>
      </c>
      <c r="C773" s="108" t="s">
        <v>2132</v>
      </c>
      <c r="D773" s="108" t="s">
        <v>1093</v>
      </c>
    </row>
    <row r="774" spans="1:4" ht="25.5">
      <c r="A774" s="106">
        <f>IF((SUM('Раздел 2'!F11:F11)&gt;=SUM('Раздел 2'!E11:E11)),"","Неверно!")</f>
      </c>
      <c r="B774" s="107">
        <v>97939</v>
      </c>
      <c r="C774" s="108" t="s">
        <v>2133</v>
      </c>
      <c r="D774" s="108" t="s">
        <v>1094</v>
      </c>
    </row>
    <row r="775" spans="1:4" ht="25.5">
      <c r="A775" s="106">
        <f>IF((SUM('Раздел 2'!F12:F12)&gt;=SUM('Раздел 2'!E12:E12)),"","Неверно!")</f>
      </c>
      <c r="B775" s="107">
        <v>97939</v>
      </c>
      <c r="C775" s="108" t="s">
        <v>2134</v>
      </c>
      <c r="D775" s="108" t="s">
        <v>1094</v>
      </c>
    </row>
    <row r="776" spans="1:4" ht="25.5">
      <c r="A776" s="106">
        <f>IF((SUM('Раздел 2'!F13:F13)&gt;=SUM('Раздел 2'!E13:E13)),"","Неверно!")</f>
      </c>
      <c r="B776" s="107">
        <v>97939</v>
      </c>
      <c r="C776" s="108" t="s">
        <v>2135</v>
      </c>
      <c r="D776" s="108" t="s">
        <v>1094</v>
      </c>
    </row>
    <row r="777" spans="1:4" ht="25.5">
      <c r="A777" s="106">
        <f>IF((SUM('Раздел 2'!F14:F14)&gt;=SUM('Раздел 2'!E14:E14)),"","Неверно!")</f>
      </c>
      <c r="B777" s="107">
        <v>97939</v>
      </c>
      <c r="C777" s="108" t="s">
        <v>2136</v>
      </c>
      <c r="D777" s="108" t="s">
        <v>1094</v>
      </c>
    </row>
    <row r="778" spans="1:4" ht="25.5">
      <c r="A778" s="106">
        <f>IF((SUM('Раздел 2'!F15:F15)&gt;=SUM('Раздел 2'!E15:E15)),"","Неверно!")</f>
      </c>
      <c r="B778" s="107">
        <v>97939</v>
      </c>
      <c r="C778" s="108" t="s">
        <v>2137</v>
      </c>
      <c r="D778" s="108" t="s">
        <v>1094</v>
      </c>
    </row>
    <row r="779" spans="1:4" ht="25.5">
      <c r="A779" s="106">
        <f>IF((SUM('Раздел 2'!F16:F16)&gt;=SUM('Раздел 2'!E16:E16)),"","Неверно!")</f>
      </c>
      <c r="B779" s="107">
        <v>97939</v>
      </c>
      <c r="C779" s="108" t="s">
        <v>2138</v>
      </c>
      <c r="D779" s="108" t="s">
        <v>1094</v>
      </c>
    </row>
    <row r="780" spans="1:4" ht="25.5">
      <c r="A780" s="106">
        <f>IF((SUM('Раздел 2'!F17:F17)&gt;=SUM('Раздел 2'!E17:E17)),"","Неверно!")</f>
      </c>
      <c r="B780" s="107">
        <v>97939</v>
      </c>
      <c r="C780" s="108" t="s">
        <v>2139</v>
      </c>
      <c r="D780" s="108" t="s">
        <v>1094</v>
      </c>
    </row>
    <row r="781" spans="1:4" ht="25.5">
      <c r="A781" s="106">
        <f>IF((SUM('Раздел 2'!F18:F18)&gt;=SUM('Раздел 2'!E18:E18)),"","Неверно!")</f>
      </c>
      <c r="B781" s="107">
        <v>97939</v>
      </c>
      <c r="C781" s="108" t="s">
        <v>2140</v>
      </c>
      <c r="D781" s="108" t="s">
        <v>1094</v>
      </c>
    </row>
    <row r="782" spans="1:4" ht="25.5">
      <c r="A782" s="106">
        <f>IF((SUM('Раздел 2'!F19:F19)&gt;=SUM('Раздел 2'!E19:E19)),"","Неверно!")</f>
      </c>
      <c r="B782" s="107">
        <v>97939</v>
      </c>
      <c r="C782" s="108" t="s">
        <v>2141</v>
      </c>
      <c r="D782" s="108" t="s">
        <v>1094</v>
      </c>
    </row>
    <row r="783" spans="1:4" ht="25.5">
      <c r="A783" s="106">
        <f>IF((SUM('Раздел 2'!F20:F20)&gt;=SUM('Раздел 2'!E20:E20)),"","Неверно!")</f>
      </c>
      <c r="B783" s="107">
        <v>97939</v>
      </c>
      <c r="C783" s="108" t="s">
        <v>2142</v>
      </c>
      <c r="D783" s="108" t="s">
        <v>1094</v>
      </c>
    </row>
    <row r="784" spans="1:4" ht="25.5">
      <c r="A784" s="106">
        <f>IF((SUM('Раздел 2'!F21:F21)&gt;=SUM('Раздел 2'!E21:E21)),"","Неверно!")</f>
      </c>
      <c r="B784" s="107">
        <v>97939</v>
      </c>
      <c r="C784" s="108" t="s">
        <v>2143</v>
      </c>
      <c r="D784" s="108" t="s">
        <v>1094</v>
      </c>
    </row>
    <row r="785" spans="1:4" ht="25.5">
      <c r="A785" s="106">
        <f>IF((SUM('Раздел 2'!F22:F22)&gt;=SUM('Раздел 2'!E22:E22)),"","Неверно!")</f>
      </c>
      <c r="B785" s="107">
        <v>97939</v>
      </c>
      <c r="C785" s="108" t="s">
        <v>2144</v>
      </c>
      <c r="D785" s="108" t="s">
        <v>1094</v>
      </c>
    </row>
    <row r="786" spans="1:4" ht="25.5">
      <c r="A786" s="106">
        <f>IF((SUM('Раздел 2'!F23:F23)&gt;=SUM('Раздел 2'!E23:E23)),"","Неверно!")</f>
      </c>
      <c r="B786" s="107">
        <v>97939</v>
      </c>
      <c r="C786" s="108" t="s">
        <v>2145</v>
      </c>
      <c r="D786" s="108" t="s">
        <v>1094</v>
      </c>
    </row>
    <row r="787" spans="1:4" ht="25.5">
      <c r="A787" s="106">
        <f>IF((SUM('Раздел 2'!F24:F24)&gt;=SUM('Раздел 2'!E24:E24)),"","Неверно!")</f>
      </c>
      <c r="B787" s="107">
        <v>97939</v>
      </c>
      <c r="C787" s="108" t="s">
        <v>2146</v>
      </c>
      <c r="D787" s="108" t="s">
        <v>1094</v>
      </c>
    </row>
    <row r="788" spans="1:4" ht="25.5">
      <c r="A788" s="106">
        <f>IF((SUM('Раздел 2'!F25:F25)&gt;=SUM('Раздел 2'!E25:E25)),"","Неверно!")</f>
      </c>
      <c r="B788" s="107">
        <v>97939</v>
      </c>
      <c r="C788" s="108" t="s">
        <v>2147</v>
      </c>
      <c r="D788" s="108" t="s">
        <v>1094</v>
      </c>
    </row>
    <row r="789" spans="1:4" ht="25.5">
      <c r="A789" s="106">
        <f>IF((SUM('Раздел 2'!F26:F26)&gt;=SUM('Раздел 2'!E26:E26)),"","Неверно!")</f>
      </c>
      <c r="B789" s="107">
        <v>97939</v>
      </c>
      <c r="C789" s="108" t="s">
        <v>2148</v>
      </c>
      <c r="D789" s="108" t="s">
        <v>1094</v>
      </c>
    </row>
    <row r="790" spans="1:4" ht="25.5">
      <c r="A790" s="106">
        <f>IF((SUM('Раздел 2'!F27:F27)&gt;=SUM('Раздел 2'!E27:E27)),"","Неверно!")</f>
      </c>
      <c r="B790" s="107">
        <v>97939</v>
      </c>
      <c r="C790" s="108" t="s">
        <v>2149</v>
      </c>
      <c r="D790" s="108" t="s">
        <v>1094</v>
      </c>
    </row>
    <row r="791" spans="1:4" ht="25.5">
      <c r="A791" s="106">
        <f>IF((SUM('Раздел 2'!F28:F28)&gt;=SUM('Раздел 2'!E28:E28)),"","Неверно!")</f>
      </c>
      <c r="B791" s="107">
        <v>97939</v>
      </c>
      <c r="C791" s="108" t="s">
        <v>2150</v>
      </c>
      <c r="D791" s="108" t="s">
        <v>1094</v>
      </c>
    </row>
    <row r="792" spans="1:4" ht="25.5">
      <c r="A792" s="106">
        <f>IF((SUM('Раздел 2'!F29:F29)&gt;=SUM('Раздел 2'!E29:E29)),"","Неверно!")</f>
      </c>
      <c r="B792" s="107">
        <v>97939</v>
      </c>
      <c r="C792" s="108" t="s">
        <v>2151</v>
      </c>
      <c r="D792" s="108" t="s">
        <v>1094</v>
      </c>
    </row>
    <row r="793" spans="1:4" ht="25.5">
      <c r="A793" s="106">
        <f>IF((SUM('Раздел 2'!F30:F30)&gt;=SUM('Раздел 2'!E30:E30)),"","Неверно!")</f>
      </c>
      <c r="B793" s="107">
        <v>97939</v>
      </c>
      <c r="C793" s="108" t="s">
        <v>2152</v>
      </c>
      <c r="D793" s="108" t="s">
        <v>1094</v>
      </c>
    </row>
    <row r="794" spans="1:4" ht="25.5">
      <c r="A794" s="106">
        <f>IF((SUM('Раздел 2'!F31:F31)&gt;=SUM('Раздел 2'!E31:E31)),"","Неверно!")</f>
      </c>
      <c r="B794" s="107">
        <v>97939</v>
      </c>
      <c r="C794" s="108" t="s">
        <v>2153</v>
      </c>
      <c r="D794" s="108" t="s">
        <v>1094</v>
      </c>
    </row>
    <row r="795" spans="1:4" ht="25.5">
      <c r="A795" s="106">
        <f>IF((SUM('Раздел 2'!F32:F32)&gt;=SUM('Раздел 2'!E32:E32)),"","Неверно!")</f>
      </c>
      <c r="B795" s="107">
        <v>97939</v>
      </c>
      <c r="C795" s="108" t="s">
        <v>2154</v>
      </c>
      <c r="D795" s="108" t="s">
        <v>1094</v>
      </c>
    </row>
    <row r="796" spans="1:4" ht="25.5">
      <c r="A796" s="106">
        <f>IF((SUM('Раздел 2'!F33:F33)&gt;=SUM('Раздел 2'!E33:E33)),"","Неверно!")</f>
      </c>
      <c r="B796" s="107">
        <v>97939</v>
      </c>
      <c r="C796" s="108" t="s">
        <v>2155</v>
      </c>
      <c r="D796" s="108" t="s">
        <v>1094</v>
      </c>
    </row>
    <row r="797" spans="1:4" ht="25.5">
      <c r="A797" s="106">
        <f>IF((SUM('Раздел 2'!F34:F34)&gt;=SUM('Раздел 2'!E34:E34)),"","Неверно!")</f>
      </c>
      <c r="B797" s="107">
        <v>97939</v>
      </c>
      <c r="C797" s="108" t="s">
        <v>2156</v>
      </c>
      <c r="D797" s="108" t="s">
        <v>1094</v>
      </c>
    </row>
    <row r="798" spans="1:4" ht="25.5">
      <c r="A798" s="106">
        <f>IF((SUM('Раздел 2'!F35:F35)&gt;=SUM('Раздел 2'!E35:E35)),"","Неверно!")</f>
      </c>
      <c r="B798" s="107">
        <v>97939</v>
      </c>
      <c r="C798" s="108" t="s">
        <v>2157</v>
      </c>
      <c r="D798" s="108" t="s">
        <v>1094</v>
      </c>
    </row>
    <row r="799" spans="1:4" ht="25.5">
      <c r="A799" s="106">
        <f>IF((SUM('Раздел 2'!F36:F36)&gt;=SUM('Раздел 2'!E36:E36)),"","Неверно!")</f>
      </c>
      <c r="B799" s="107">
        <v>97939</v>
      </c>
      <c r="C799" s="108" t="s">
        <v>2158</v>
      </c>
      <c r="D799" s="108" t="s">
        <v>1094</v>
      </c>
    </row>
    <row r="800" spans="1:4" ht="25.5">
      <c r="A800" s="106">
        <f>IF((SUM('Раздел 2'!F37:F37)&gt;=SUM('Раздел 2'!E37:E37)),"","Неверно!")</f>
      </c>
      <c r="B800" s="107">
        <v>97939</v>
      </c>
      <c r="C800" s="108" t="s">
        <v>2159</v>
      </c>
      <c r="D800" s="108" t="s">
        <v>1094</v>
      </c>
    </row>
    <row r="801" spans="1:4" ht="25.5">
      <c r="A801" s="106">
        <f>IF((SUM('Раздел 2'!F38:F38)&gt;=SUM('Раздел 2'!E38:E38)),"","Неверно!")</f>
      </c>
      <c r="B801" s="107">
        <v>97939</v>
      </c>
      <c r="C801" s="108" t="s">
        <v>2160</v>
      </c>
      <c r="D801" s="108" t="s">
        <v>1094</v>
      </c>
    </row>
    <row r="802" spans="1:4" ht="25.5">
      <c r="A802" s="106">
        <f>IF((SUM('Раздел 2'!F39:F39)&gt;=SUM('Раздел 2'!E39:E39)),"","Неверно!")</f>
      </c>
      <c r="B802" s="107">
        <v>97939</v>
      </c>
      <c r="C802" s="108" t="s">
        <v>2161</v>
      </c>
      <c r="D802" s="108" t="s">
        <v>1094</v>
      </c>
    </row>
    <row r="803" spans="1:4" ht="25.5">
      <c r="A803" s="106">
        <f>IF((SUM('Раздел 2'!F40:F40)&gt;=SUM('Раздел 2'!E40:E40)),"","Неверно!")</f>
      </c>
      <c r="B803" s="107">
        <v>97939</v>
      </c>
      <c r="C803" s="108" t="s">
        <v>2162</v>
      </c>
      <c r="D803" s="108" t="s">
        <v>1094</v>
      </c>
    </row>
    <row r="804" spans="1:4" ht="25.5">
      <c r="A804" s="106">
        <f>IF((SUM('Раздел 2'!F41:F41)&gt;=SUM('Раздел 2'!E41:E41)),"","Неверно!")</f>
      </c>
      <c r="B804" s="107">
        <v>97939</v>
      </c>
      <c r="C804" s="108" t="s">
        <v>2163</v>
      </c>
      <c r="D804" s="108" t="s">
        <v>1094</v>
      </c>
    </row>
    <row r="805" spans="1:4" ht="25.5">
      <c r="A805" s="106">
        <f>IF((SUM('Раздел 2'!F42:F42)&gt;=SUM('Раздел 2'!E42:E42)),"","Неверно!")</f>
      </c>
      <c r="B805" s="107">
        <v>97939</v>
      </c>
      <c r="C805" s="108" t="s">
        <v>2164</v>
      </c>
      <c r="D805" s="108" t="s">
        <v>1094</v>
      </c>
    </row>
    <row r="806" spans="1:4" ht="25.5">
      <c r="A806" s="106">
        <f>IF((SUM('Раздел 2'!F43:F43)&gt;=SUM('Раздел 2'!E43:E43)),"","Неверно!")</f>
      </c>
      <c r="B806" s="107">
        <v>97939</v>
      </c>
      <c r="C806" s="108" t="s">
        <v>2165</v>
      </c>
      <c r="D806" s="108" t="s">
        <v>1094</v>
      </c>
    </row>
    <row r="807" spans="1:4" ht="25.5">
      <c r="A807" s="106">
        <f>IF((SUM('Раздел 2'!F44:F44)&gt;=SUM('Раздел 2'!E44:E44)),"","Неверно!")</f>
      </c>
      <c r="B807" s="107">
        <v>97939</v>
      </c>
      <c r="C807" s="108" t="s">
        <v>2166</v>
      </c>
      <c r="D807" s="108" t="s">
        <v>1094</v>
      </c>
    </row>
    <row r="808" spans="1:4" ht="25.5">
      <c r="A808" s="106">
        <f>IF((SUM('Раздел 2'!F45:F45)&gt;=SUM('Раздел 2'!E45:E45)),"","Неверно!")</f>
      </c>
      <c r="B808" s="107">
        <v>97939</v>
      </c>
      <c r="C808" s="108" t="s">
        <v>2167</v>
      </c>
      <c r="D808" s="108" t="s">
        <v>1094</v>
      </c>
    </row>
    <row r="809" spans="1:4" ht="25.5">
      <c r="A809" s="106">
        <f>IF((SUM('Раздел 2'!F46:F46)&gt;=SUM('Раздел 2'!E46:E46)),"","Неверно!")</f>
      </c>
      <c r="B809" s="107">
        <v>97939</v>
      </c>
      <c r="C809" s="108" t="s">
        <v>2168</v>
      </c>
      <c r="D809" s="108" t="s">
        <v>1094</v>
      </c>
    </row>
    <row r="810" spans="1:4" ht="25.5">
      <c r="A810" s="106">
        <f>IF((SUM('Раздел 2'!F47:F47)&gt;=SUM('Раздел 2'!E47:E47)),"","Неверно!")</f>
      </c>
      <c r="B810" s="107">
        <v>97939</v>
      </c>
      <c r="C810" s="108" t="s">
        <v>2169</v>
      </c>
      <c r="D810" s="108" t="s">
        <v>1094</v>
      </c>
    </row>
    <row r="811" spans="1:4" ht="25.5">
      <c r="A811" s="106">
        <f>IF((SUM('Раздел 2'!F48:F48)&gt;=SUM('Раздел 2'!E48:E48)),"","Неверно!")</f>
      </c>
      <c r="B811" s="107">
        <v>97939</v>
      </c>
      <c r="C811" s="108" t="s">
        <v>2170</v>
      </c>
      <c r="D811" s="108" t="s">
        <v>1094</v>
      </c>
    </row>
    <row r="812" spans="1:4" ht="25.5">
      <c r="A812" s="106">
        <f>IF((SUM('Раздел 2'!F49:F49)&gt;=SUM('Раздел 2'!E49:E49)),"","Неверно!")</f>
      </c>
      <c r="B812" s="107">
        <v>97939</v>
      </c>
      <c r="C812" s="108" t="s">
        <v>2171</v>
      </c>
      <c r="D812" s="108" t="s">
        <v>1094</v>
      </c>
    </row>
    <row r="813" spans="1:4" ht="25.5">
      <c r="A813" s="106">
        <f>IF((SUM('Раздел 2'!F50:F50)&gt;=SUM('Раздел 2'!E50:E50)),"","Неверно!")</f>
      </c>
      <c r="B813" s="107">
        <v>97939</v>
      </c>
      <c r="C813" s="108" t="s">
        <v>2172</v>
      </c>
      <c r="D813" s="108" t="s">
        <v>1094</v>
      </c>
    </row>
    <row r="814" spans="1:4" ht="25.5">
      <c r="A814" s="106">
        <f>IF((SUM('Раздел 2'!F51:F51)&gt;=SUM('Раздел 2'!E51:E51)),"","Неверно!")</f>
      </c>
      <c r="B814" s="107">
        <v>97939</v>
      </c>
      <c r="C814" s="108" t="s">
        <v>2173</v>
      </c>
      <c r="D814" s="108" t="s">
        <v>1094</v>
      </c>
    </row>
    <row r="815" spans="1:4" ht="25.5">
      <c r="A815" s="106">
        <f>IF((SUM('Раздел 2'!F52:F52)&gt;=SUM('Раздел 2'!E52:E52)),"","Неверно!")</f>
      </c>
      <c r="B815" s="107">
        <v>97939</v>
      </c>
      <c r="C815" s="108" t="s">
        <v>2174</v>
      </c>
      <c r="D815" s="108" t="s">
        <v>1094</v>
      </c>
    </row>
    <row r="816" spans="1:4" ht="25.5">
      <c r="A816" s="106">
        <f>IF((SUM('Раздел 2'!F53:F53)&gt;=SUM('Раздел 2'!E53:E53)),"","Неверно!")</f>
      </c>
      <c r="B816" s="107">
        <v>97939</v>
      </c>
      <c r="C816" s="108" t="s">
        <v>2175</v>
      </c>
      <c r="D816" s="108" t="s">
        <v>1094</v>
      </c>
    </row>
    <row r="817" spans="1:4" ht="25.5">
      <c r="A817" s="106">
        <f>IF((SUM('Раздел 2'!F54:F54)&gt;=SUM('Раздел 2'!E54:E54)),"","Неверно!")</f>
      </c>
      <c r="B817" s="107">
        <v>97939</v>
      </c>
      <c r="C817" s="108" t="s">
        <v>2176</v>
      </c>
      <c r="D817" s="108" t="s">
        <v>1094</v>
      </c>
    </row>
    <row r="818" spans="1:4" ht="25.5">
      <c r="A818" s="106">
        <f>IF((SUM('Раздел 2'!F55:F55)&gt;=SUM('Раздел 2'!E55:E55)),"","Неверно!")</f>
      </c>
      <c r="B818" s="107">
        <v>97939</v>
      </c>
      <c r="C818" s="108" t="s">
        <v>2177</v>
      </c>
      <c r="D818" s="108" t="s">
        <v>1094</v>
      </c>
    </row>
    <row r="819" spans="1:4" ht="25.5">
      <c r="A819" s="106">
        <f>IF((SUM('Раздел 2'!F56:F56)&gt;=SUM('Раздел 2'!E56:E56)),"","Неверно!")</f>
      </c>
      <c r="B819" s="107">
        <v>97939</v>
      </c>
      <c r="C819" s="108" t="s">
        <v>2178</v>
      </c>
      <c r="D819" s="108" t="s">
        <v>1094</v>
      </c>
    </row>
    <row r="820" spans="1:4" ht="25.5">
      <c r="A820" s="106">
        <f>IF((SUM('Раздел 1'!F11:F11)=SUM('Раздел 1'!F12:F16)+SUM('Раздел 2'!F11:F11)+SUM('Раздел 1'!F735:F735)),"","Неверно!")</f>
      </c>
      <c r="B820" s="107">
        <v>97940</v>
      </c>
      <c r="C820" s="108" t="s">
        <v>2179</v>
      </c>
      <c r="D820" s="108" t="s">
        <v>1095</v>
      </c>
    </row>
    <row r="821" spans="1:4" ht="25.5">
      <c r="A821" s="106">
        <f>IF((SUM('Раздел 1'!D618:D618)=SUM('Раздел 1'!D619:D632)),"","Неверно!")</f>
      </c>
      <c r="B821" s="107">
        <v>97941</v>
      </c>
      <c r="C821" s="108" t="s">
        <v>2180</v>
      </c>
      <c r="D821" s="108" t="s">
        <v>1096</v>
      </c>
    </row>
    <row r="822" spans="1:4" ht="25.5">
      <c r="A822" s="106">
        <f>IF((SUM('Раздел 1'!D586:D586)=SUM('Раздел 1'!D587:D617)),"","Неверно!")</f>
      </c>
      <c r="B822" s="107">
        <v>97942</v>
      </c>
      <c r="C822" s="108" t="s">
        <v>2181</v>
      </c>
      <c r="D822" s="108" t="s">
        <v>1097</v>
      </c>
    </row>
    <row r="823" spans="1:4" ht="38.25">
      <c r="A823" s="106">
        <f>IF((SUM('Раздел 1'!D536:D536)=SUM('Раздел 1'!D537:D585)+SUM('Раздел 1'!D673:D673)+SUM('Раздел 1'!D729:D729)),"","Неверно!")</f>
      </c>
      <c r="B823" s="107">
        <v>97943</v>
      </c>
      <c r="C823" s="108" t="s">
        <v>2182</v>
      </c>
      <c r="D823" s="108" t="s">
        <v>1098</v>
      </c>
    </row>
    <row r="824" spans="1:4" ht="25.5">
      <c r="A824" s="106">
        <f>IF((SUM('Раздел 1'!D507:D507)=SUM('Раздел 1'!D508:D535)+SUM('Раздел 1'!D652:D672)),"","Неверно!")</f>
      </c>
      <c r="B824" s="107">
        <v>97944</v>
      </c>
      <c r="C824" s="108" t="s">
        <v>2183</v>
      </c>
      <c r="D824" s="108" t="s">
        <v>1099</v>
      </c>
    </row>
    <row r="825" spans="1:4" ht="25.5">
      <c r="A825" s="106">
        <f>IF((SUM('Раздел 1'!D486:D486)=SUM('Раздел 1'!D487:D506)),"","Неверно!")</f>
      </c>
      <c r="B825" s="107">
        <v>97945</v>
      </c>
      <c r="C825" s="108" t="s">
        <v>2184</v>
      </c>
      <c r="D825" s="108" t="s">
        <v>1100</v>
      </c>
    </row>
    <row r="826" spans="1:4" ht="25.5">
      <c r="A826" s="106">
        <f>IF((SUM('Раздел 1'!D479:D479)=SUM('Раздел 1'!D480:D485)+SUM('Раздел 1'!D720:D728)),"","Неверно!")</f>
      </c>
      <c r="B826" s="107">
        <v>97946</v>
      </c>
      <c r="C826" s="108" t="s">
        <v>2185</v>
      </c>
      <c r="D826" s="108" t="s">
        <v>1101</v>
      </c>
    </row>
    <row r="827" spans="1:4" ht="38.25">
      <c r="A827" s="106">
        <f>IF((SUM('Раздел 1'!D454:D454)=SUM('Раздел 1'!D455:D478)+SUM('Раздел 1'!D649:D651)+SUM('Раздел 1'!D718:D719)),"","Неверно!")</f>
      </c>
      <c r="B827" s="107">
        <v>97947</v>
      </c>
      <c r="C827" s="108" t="s">
        <v>2186</v>
      </c>
      <c r="D827" s="108" t="s">
        <v>1102</v>
      </c>
    </row>
    <row r="828" spans="1:4" ht="25.5">
      <c r="A828" s="106">
        <f>IF((SUM('Раздел 1'!D417:D417)=SUM('Раздел 1'!D418:D453)+SUM('Раздел 1'!D647:D648)),"","Неверно!")</f>
      </c>
      <c r="B828" s="107">
        <v>97948</v>
      </c>
      <c r="C828" s="108" t="s">
        <v>2187</v>
      </c>
      <c r="D828" s="108" t="s">
        <v>1103</v>
      </c>
    </row>
    <row r="829" spans="1:4" ht="38.25">
      <c r="A829" s="106">
        <f>IF((SUM('Раздел 1'!D365:D365)=SUM('Раздел 1'!D366:D416)+SUM('Раздел 1'!D646:D646)+SUM('Раздел 1'!D707:D717)),"","Неверно!")</f>
      </c>
      <c r="B829" s="107">
        <v>97949</v>
      </c>
      <c r="C829" s="108" t="s">
        <v>2188</v>
      </c>
      <c r="D829" s="108" t="s">
        <v>1104</v>
      </c>
    </row>
    <row r="830" spans="1:4" ht="38.25">
      <c r="A830" s="106">
        <f>IF((SUM('Раздел 1'!D287:D287)=SUM('Раздел 1'!D288:D364)+SUM('Раздел 1'!D645:D645)+SUM('Раздел 1'!D701:D706)),"","Неверно!")</f>
      </c>
      <c r="B830" s="107">
        <v>97950</v>
      </c>
      <c r="C830" s="108" t="s">
        <v>2189</v>
      </c>
      <c r="D830" s="108" t="s">
        <v>1105</v>
      </c>
    </row>
    <row r="831" spans="1:4" ht="25.5">
      <c r="A831" s="106">
        <f>IF((SUM('Раздел 1'!D276:D276)=SUM('Раздел 1'!D277:D286)+SUM('Раздел 1'!D641:D644)),"","Неверно!")</f>
      </c>
      <c r="B831" s="107">
        <v>97951</v>
      </c>
      <c r="C831" s="108" t="s">
        <v>2190</v>
      </c>
      <c r="D831" s="108" t="s">
        <v>1106</v>
      </c>
    </row>
    <row r="832" spans="1:4" ht="38.25">
      <c r="A832" s="106">
        <f>IF((SUM('Раздел 1'!D190:D190)=SUM('Раздел 1'!D191:D273)+SUM('Раздел 1'!D635:D640)+SUM('Раздел 1'!D693:D700)),"","Неверно!")</f>
      </c>
      <c r="B832" s="107">
        <v>97952</v>
      </c>
      <c r="C832" s="108" t="s">
        <v>2191</v>
      </c>
      <c r="D832" s="108" t="s">
        <v>1107</v>
      </c>
    </row>
    <row r="833" spans="1:4" ht="25.5">
      <c r="A833" s="106">
        <f>IF((SUM('Раздел 1'!D64:D64)=SUM('Раздел 1'!D65:D83)),"","Неверно!")</f>
      </c>
      <c r="B833" s="107">
        <v>97953</v>
      </c>
      <c r="C833" s="108" t="s">
        <v>2192</v>
      </c>
      <c r="D833" s="108" t="s">
        <v>1108</v>
      </c>
    </row>
    <row r="834" spans="1:4" ht="12.75">
      <c r="A834" s="106">
        <f>IF((SUM('Раздел 1'!E16:E16)&lt;=SUM('Раздел 1'!E618:E618)),"","Неверно!")</f>
      </c>
      <c r="B834" s="107">
        <v>97954</v>
      </c>
      <c r="C834" s="108" t="s">
        <v>2193</v>
      </c>
      <c r="D834" s="108" t="s">
        <v>1109</v>
      </c>
    </row>
    <row r="835" spans="1:4" ht="38.25">
      <c r="A835" s="106">
        <f>IF((SUM('Раздел 1'!E15:E15)&lt;=SUM('Раздел 1'!E486:E486)+SUM('Раздел 1'!E507:E507)+SUM('Раздел 1'!E536:E536)+SUM('Раздел 1'!E586:E586)),"","Неверно!")</f>
      </c>
      <c r="B835" s="107">
        <v>97955</v>
      </c>
      <c r="C835" s="108" t="s">
        <v>2194</v>
      </c>
      <c r="D835" s="108" t="s">
        <v>1110</v>
      </c>
    </row>
    <row r="836" spans="1:4" ht="51">
      <c r="A836" s="106">
        <f>IF((SUM('Раздел 1'!E14:E14)&lt;=SUM('Раздел 1'!E287:E287)+SUM('Раздел 1'!E365:E365)+SUM('Раздел 1'!E417:E417)+SUM('Раздел 1'!E454:E454)+SUM('Раздел 1'!E479:E479)),"","Неверно!")</f>
      </c>
      <c r="B836" s="107">
        <v>97956</v>
      </c>
      <c r="C836" s="108" t="s">
        <v>2195</v>
      </c>
      <c r="D836" s="108" t="s">
        <v>1111</v>
      </c>
    </row>
    <row r="837" spans="1:4" ht="38.25">
      <c r="A837" s="106">
        <f>IF((SUM('Раздел 1'!E13:E13)&lt;=SUM('Раздел 1'!E154:E154)+SUM('Раздел 1'!E190:E190)+SUM('Раздел 1'!E276:E276)),"","Неверно!")</f>
      </c>
      <c r="B837" s="107">
        <v>97957</v>
      </c>
      <c r="C837" s="108" t="s">
        <v>2196</v>
      </c>
      <c r="D837" s="108" t="s">
        <v>1112</v>
      </c>
    </row>
    <row r="838" spans="1:4" ht="51">
      <c r="A838" s="106">
        <f>IF((SUM('Раздел 1'!E12:E12)&lt;=SUM('Раздел 1'!E17:E17)+SUM('Раздел 1'!E64:E64)+SUM('Раздел 1'!E84:E84)+SUM('Раздел 1'!E102:E102)+SUM('Раздел 1'!E137:E137)),"","Неверно!")</f>
      </c>
      <c r="B838" s="107">
        <v>97958</v>
      </c>
      <c r="C838" s="108" t="s">
        <v>2197</v>
      </c>
      <c r="D838" s="108" t="s">
        <v>1113</v>
      </c>
    </row>
    <row r="839" spans="1:4" ht="12.75">
      <c r="A839" s="106">
        <f>IF((SUM('Раздел 1'!F16:F16)=SUM('Раздел 1'!F618:F618)),"","Неверно!")</f>
      </c>
      <c r="B839" s="107">
        <v>97959</v>
      </c>
      <c r="C839" s="108" t="s">
        <v>2198</v>
      </c>
      <c r="D839" s="108" t="s">
        <v>1114</v>
      </c>
    </row>
    <row r="840" spans="1:4" ht="38.25">
      <c r="A840" s="106">
        <f>IF((SUM('Раздел 1'!F15:F15)=SUM('Раздел 1'!F486:F486)+SUM('Раздел 1'!F507:F507)+SUM('Раздел 1'!F536:F536)+SUM('Раздел 1'!F586:F586)),"","Неверно!")</f>
      </c>
      <c r="B840" s="107">
        <v>97960</v>
      </c>
      <c r="C840" s="108" t="s">
        <v>2199</v>
      </c>
      <c r="D840" s="108" t="s">
        <v>1115</v>
      </c>
    </row>
    <row r="841" spans="1:4" ht="51">
      <c r="A841" s="106">
        <f>IF((SUM('Раздел 1'!F14:F14)=SUM('Раздел 1'!F287:F287)+SUM('Раздел 1'!F365:F365)+SUM('Раздел 1'!F417:F417)+SUM('Раздел 1'!F454:F454)+SUM('Раздел 1'!F479:F479)),"","Неверно!")</f>
      </c>
      <c r="B841" s="107">
        <v>97961</v>
      </c>
      <c r="C841" s="108" t="s">
        <v>2200</v>
      </c>
      <c r="D841" s="108" t="s">
        <v>1116</v>
      </c>
    </row>
    <row r="842" spans="1:4" ht="38.25">
      <c r="A842" s="106">
        <f>IF((SUM('Раздел 1'!F13:F13)=SUM('Раздел 1'!F154:F154)+SUM('Раздел 1'!F190:F190)+SUM('Раздел 1'!F276:F276)),"","Неверно!")</f>
      </c>
      <c r="B842" s="107">
        <v>97962</v>
      </c>
      <c r="C842" s="108" t="s">
        <v>2201</v>
      </c>
      <c r="D842" s="108" t="s">
        <v>1117</v>
      </c>
    </row>
    <row r="843" spans="1:4" ht="38.25">
      <c r="A843" s="106">
        <f>IF((SUM('Раздел 1'!F12:F12)=SUM('Раздел 1'!F17:F17)+SUM('Раздел 1'!F64:F64)+SUM('Раздел 1'!F84:F84)+SUM('Раздел 1'!F102:F102)+SUM('Раздел 1'!F137:F137)),"","Неверно!")</f>
      </c>
      <c r="B843" s="107">
        <v>97963</v>
      </c>
      <c r="C843" s="108" t="s">
        <v>2202</v>
      </c>
      <c r="D843" s="108" t="s">
        <v>1118</v>
      </c>
    </row>
    <row r="844" spans="1:4" ht="38.25">
      <c r="A844" s="106">
        <f>IF((SUM('Раздел 1'!E11:E11)&lt;=SUM('Раздел 1'!E12:E16)+SUM('Раздел 2'!E11:E11)+SUM('Раздел 1'!E735:E735)),"","Неверно!")</f>
      </c>
      <c r="B844" s="107">
        <v>97964</v>
      </c>
      <c r="C844" s="108" t="s">
        <v>2203</v>
      </c>
      <c r="D844" s="108" t="s">
        <v>1119</v>
      </c>
    </row>
    <row r="845" spans="1:4" ht="12.75">
      <c r="A845" s="106">
        <f>IF((SUM('Раздел 1'!D145:D145)=0),"","Неверно!")</f>
      </c>
      <c r="B845" s="107">
        <v>98905</v>
      </c>
      <c r="C845" s="108" t="s">
        <v>2204</v>
      </c>
      <c r="D845" s="108" t="s">
        <v>1122</v>
      </c>
    </row>
    <row r="846" spans="1:4" ht="12.75">
      <c r="A846" s="106">
        <f>IF((SUM('Раздел 1'!D146:D146)=0),"","Неверно!")</f>
      </c>
      <c r="B846" s="107">
        <v>98905</v>
      </c>
      <c r="C846" s="108" t="s">
        <v>2205</v>
      </c>
      <c r="D846" s="108" t="s">
        <v>1122</v>
      </c>
    </row>
    <row r="847" spans="1:4" ht="12.75">
      <c r="A847" s="106">
        <f>IF((SUM('Раздел 1'!D147:D147)=0),"","Неверно!")</f>
      </c>
      <c r="B847" s="107">
        <v>98905</v>
      </c>
      <c r="C847" s="108" t="s">
        <v>2206</v>
      </c>
      <c r="D847" s="108" t="s">
        <v>1122</v>
      </c>
    </row>
    <row r="848" spans="1:4" ht="12.75">
      <c r="A848" s="106">
        <f>IF((SUM('Раздел 1'!E145:E145)=0),"","Неверно!")</f>
      </c>
      <c r="B848" s="107">
        <v>98905</v>
      </c>
      <c r="C848" s="108" t="s">
        <v>2207</v>
      </c>
      <c r="D848" s="108" t="s">
        <v>1122</v>
      </c>
    </row>
    <row r="849" spans="1:4" ht="12.75">
      <c r="A849" s="106">
        <f>IF((SUM('Раздел 1'!E146:E146)=0),"","Неверно!")</f>
      </c>
      <c r="B849" s="107">
        <v>98905</v>
      </c>
      <c r="C849" s="108" t="s">
        <v>2208</v>
      </c>
      <c r="D849" s="108" t="s">
        <v>1122</v>
      </c>
    </row>
    <row r="850" spans="1:4" ht="12.75">
      <c r="A850" s="106">
        <f>IF((SUM('Раздел 1'!E147:E147)=0),"","Неверно!")</f>
      </c>
      <c r="B850" s="107">
        <v>98905</v>
      </c>
      <c r="C850" s="108" t="s">
        <v>2209</v>
      </c>
      <c r="D850" s="108" t="s">
        <v>1122</v>
      </c>
    </row>
    <row r="851" spans="1:4" ht="12.75">
      <c r="A851" s="106">
        <f>IF((SUM('Раздел 1'!F145:F145)=0),"","Неверно!")</f>
      </c>
      <c r="B851" s="107">
        <v>98905</v>
      </c>
      <c r="C851" s="108" t="s">
        <v>2210</v>
      </c>
      <c r="D851" s="108" t="s">
        <v>1122</v>
      </c>
    </row>
    <row r="852" spans="1:4" ht="12.75">
      <c r="A852" s="106">
        <f>IF((SUM('Раздел 1'!F146:F146)=0),"","Неверно!")</f>
      </c>
      <c r="B852" s="107">
        <v>98905</v>
      </c>
      <c r="C852" s="108" t="s">
        <v>2211</v>
      </c>
      <c r="D852" s="108" t="s">
        <v>1122</v>
      </c>
    </row>
    <row r="853" spans="1:4" ht="12.75">
      <c r="A853" s="106">
        <f>IF((SUM('Раздел 1'!F147:F147)=0),"","Неверно!")</f>
      </c>
      <c r="B853" s="107">
        <v>98905</v>
      </c>
      <c r="C853" s="108" t="s">
        <v>2212</v>
      </c>
      <c r="D853" s="108" t="s">
        <v>1122</v>
      </c>
    </row>
    <row r="854" spans="1:4" ht="12.75">
      <c r="A854" s="106">
        <f>IF((SUM('Раздел 1'!D200:D200)=0),"","Неверно!")</f>
      </c>
      <c r="B854" s="107">
        <v>98906</v>
      </c>
      <c r="C854" s="108" t="s">
        <v>2213</v>
      </c>
      <c r="D854" s="108" t="s">
        <v>1121</v>
      </c>
    </row>
    <row r="855" spans="1:4" ht="12.75">
      <c r="A855" s="106">
        <f>IF((SUM('Раздел 1'!E200:E200)=0),"","Неверно!")</f>
      </c>
      <c r="B855" s="107">
        <v>98906</v>
      </c>
      <c r="C855" s="108" t="s">
        <v>2214</v>
      </c>
      <c r="D855" s="108" t="s">
        <v>1121</v>
      </c>
    </row>
    <row r="856" spans="1:4" ht="12.75">
      <c r="A856" s="106">
        <f>IF((SUM('Раздел 1'!F200:F200)=0),"","Неверно!")</f>
      </c>
      <c r="B856" s="107">
        <v>98906</v>
      </c>
      <c r="C856" s="108" t="s">
        <v>2215</v>
      </c>
      <c r="D856" s="108" t="s">
        <v>1121</v>
      </c>
    </row>
    <row r="857" spans="1:4" ht="12.75">
      <c r="A857" s="106">
        <f>IF((SUM('Раздел 1'!D208:D208)=0),"","Неверно!")</f>
      </c>
      <c r="B857" s="107">
        <v>98907</v>
      </c>
      <c r="C857" s="108" t="s">
        <v>2216</v>
      </c>
      <c r="D857" s="108" t="s">
        <v>1120</v>
      </c>
    </row>
    <row r="858" spans="1:4" ht="12.75">
      <c r="A858" s="106">
        <f>IF((SUM('Раздел 1'!E208:E208)=0),"","Неверно!")</f>
      </c>
      <c r="B858" s="107">
        <v>98907</v>
      </c>
      <c r="C858" s="108" t="s">
        <v>2217</v>
      </c>
      <c r="D858" s="108" t="s">
        <v>1120</v>
      </c>
    </row>
    <row r="859" spans="1:4" ht="12.75">
      <c r="A859" s="106">
        <f>IF((SUM('Раздел 1'!F208:F208)=0),"","Неверно!")</f>
      </c>
      <c r="B859" s="107">
        <v>98907</v>
      </c>
      <c r="C859" s="108" t="s">
        <v>2218</v>
      </c>
      <c r="D859" s="108" t="s">
        <v>1120</v>
      </c>
    </row>
    <row r="860" spans="1:4" ht="38.25">
      <c r="A860" s="106">
        <f>IF((SUM('Раздел 1'!D315:D315)=0),"","Неверно!")</f>
      </c>
      <c r="B860" s="107">
        <v>98908</v>
      </c>
      <c r="C860" s="108" t="s">
        <v>2219</v>
      </c>
      <c r="D860" s="108" t="s">
        <v>1038</v>
      </c>
    </row>
    <row r="861" spans="1:4" ht="38.25">
      <c r="A861" s="106">
        <f>IF((SUM('Раздел 1'!E315:E315)=0),"","Неверно!")</f>
      </c>
      <c r="B861" s="107">
        <v>98908</v>
      </c>
      <c r="C861" s="108" t="s">
        <v>2220</v>
      </c>
      <c r="D861" s="108" t="s">
        <v>1038</v>
      </c>
    </row>
    <row r="862" spans="1:4" ht="38.25">
      <c r="A862" s="106">
        <f>IF((SUM('Раздел 1'!F315:F315)=0),"","Неверно!")</f>
      </c>
      <c r="B862" s="107">
        <v>98908</v>
      </c>
      <c r="C862" s="108" t="s">
        <v>2221</v>
      </c>
      <c r="D862" s="108" t="s">
        <v>1038</v>
      </c>
    </row>
    <row r="863" spans="1:4" ht="12.75">
      <c r="A863" s="106">
        <f>IF((SUM('Раздел 1'!D46:D46)=0),"","Неверно!")</f>
      </c>
      <c r="B863" s="107">
        <v>98909</v>
      </c>
      <c r="C863" s="108" t="s">
        <v>2222</v>
      </c>
      <c r="D863" s="108" t="s">
        <v>1039</v>
      </c>
    </row>
    <row r="864" spans="1:4" ht="12.75">
      <c r="A864" s="106">
        <f>IF((SUM('Раздел 1'!D47:D47)=0),"","Неверно!")</f>
      </c>
      <c r="B864" s="107">
        <v>98909</v>
      </c>
      <c r="C864" s="108" t="s">
        <v>2223</v>
      </c>
      <c r="D864" s="108" t="s">
        <v>1039</v>
      </c>
    </row>
    <row r="865" spans="1:4" ht="12.75">
      <c r="A865" s="106">
        <f>IF((SUM('Раздел 1'!E46:E46)=0),"","Неверно!")</f>
      </c>
      <c r="B865" s="107">
        <v>98909</v>
      </c>
      <c r="C865" s="108" t="s">
        <v>2224</v>
      </c>
      <c r="D865" s="108" t="s">
        <v>1039</v>
      </c>
    </row>
    <row r="866" spans="1:4" ht="12.75">
      <c r="A866" s="106">
        <f>IF((SUM('Раздел 1'!E47:E47)=0),"","Неверно!")</f>
      </c>
      <c r="B866" s="107">
        <v>98909</v>
      </c>
      <c r="C866" s="108" t="s">
        <v>2225</v>
      </c>
      <c r="D866" s="108" t="s">
        <v>1039</v>
      </c>
    </row>
    <row r="867" spans="1:4" ht="12.75">
      <c r="A867" s="106">
        <f>IF((SUM('Раздел 1'!F46:F46)=0),"","Неверно!")</f>
      </c>
      <c r="B867" s="107">
        <v>98909</v>
      </c>
      <c r="C867" s="108" t="s">
        <v>2226</v>
      </c>
      <c r="D867" s="108" t="s">
        <v>1039</v>
      </c>
    </row>
    <row r="868" spans="1:4" ht="12.75">
      <c r="A868" s="106">
        <f>IF((SUM('Раздел 1'!F47:F47)=0),"","Неверно!")</f>
      </c>
      <c r="B868" s="107">
        <v>98909</v>
      </c>
      <c r="C868" s="108" t="s">
        <v>2227</v>
      </c>
      <c r="D868" s="108" t="s">
        <v>1039</v>
      </c>
    </row>
    <row r="869" spans="1:4" ht="12.75">
      <c r="A869" s="106">
        <f>IF((SUM('Раздел 1'!D464:D464)=0),"","Неверно!")</f>
      </c>
      <c r="B869" s="107">
        <v>98910</v>
      </c>
      <c r="C869" s="108" t="s">
        <v>2228</v>
      </c>
      <c r="D869" s="108" t="s">
        <v>1040</v>
      </c>
    </row>
    <row r="870" spans="1:4" ht="12.75">
      <c r="A870" s="106">
        <f>IF((SUM('Раздел 1'!E464:E464)=0),"","Неверно!")</f>
      </c>
      <c r="B870" s="107">
        <v>98910</v>
      </c>
      <c r="C870" s="108" t="s">
        <v>2229</v>
      </c>
      <c r="D870" s="108" t="s">
        <v>1040</v>
      </c>
    </row>
    <row r="871" spans="1:4" ht="12.75">
      <c r="A871" s="106">
        <f>IF((SUM('Раздел 1'!F464:F464)=0),"","Неверно!")</f>
      </c>
      <c r="B871" s="107">
        <v>98910</v>
      </c>
      <c r="C871" s="108" t="s">
        <v>2230</v>
      </c>
      <c r="D871" s="108" t="s">
        <v>1040</v>
      </c>
    </row>
    <row r="872" spans="1:4" ht="12.75">
      <c r="A872" s="106">
        <f>IF((SUM('Раздел 1'!D274:D274)=0),"","Неверно!")</f>
      </c>
      <c r="B872" s="107">
        <v>98911</v>
      </c>
      <c r="C872" s="108" t="s">
        <v>2231</v>
      </c>
      <c r="D872" s="108" t="s">
        <v>1041</v>
      </c>
    </row>
    <row r="873" spans="1:4" ht="12.75">
      <c r="A873" s="106">
        <f>IF((SUM('Раздел 1'!D275:D275)=0),"","Неверно!")</f>
      </c>
      <c r="B873" s="107">
        <v>98911</v>
      </c>
      <c r="C873" s="108" t="s">
        <v>2232</v>
      </c>
      <c r="D873" s="108" t="s">
        <v>1041</v>
      </c>
    </row>
    <row r="874" spans="1:4" ht="12.75">
      <c r="A874" s="106">
        <f>IF((SUM('Раздел 1'!E274:E274)=0),"","Неверно!")</f>
      </c>
      <c r="B874" s="107">
        <v>98911</v>
      </c>
      <c r="C874" s="108" t="s">
        <v>2233</v>
      </c>
      <c r="D874" s="108" t="s">
        <v>1041</v>
      </c>
    </row>
    <row r="875" spans="1:4" ht="12.75">
      <c r="A875" s="106">
        <f>IF((SUM('Раздел 1'!E275:E275)=0),"","Неверно!")</f>
      </c>
      <c r="B875" s="107">
        <v>98911</v>
      </c>
      <c r="C875" s="108" t="s">
        <v>2234</v>
      </c>
      <c r="D875" s="108" t="s">
        <v>1041</v>
      </c>
    </row>
    <row r="876" spans="1:4" ht="12.75">
      <c r="A876" s="106">
        <f>IF((SUM('Раздел 1'!F274:F274)=0),"","Неверно!")</f>
      </c>
      <c r="B876" s="107">
        <v>98911</v>
      </c>
      <c r="C876" s="108" t="s">
        <v>2235</v>
      </c>
      <c r="D876" s="108" t="s">
        <v>1041</v>
      </c>
    </row>
    <row r="877" spans="1:4" ht="12.75">
      <c r="A877" s="106">
        <f>IF((SUM('Раздел 1'!F275:F275)=0),"","Неверно!")</f>
      </c>
      <c r="B877" s="107">
        <v>98911</v>
      </c>
      <c r="C877" s="108" t="s">
        <v>2236</v>
      </c>
      <c r="D877" s="108" t="s">
        <v>1041</v>
      </c>
    </row>
    <row r="878" spans="1:4" ht="12.75">
      <c r="A878" s="106">
        <f>IF((SUM('Раздел 1'!D225:D225)=0),"","Неверно!")</f>
      </c>
      <c r="B878" s="107">
        <v>98912</v>
      </c>
      <c r="C878" s="108" t="s">
        <v>2237</v>
      </c>
      <c r="D878" s="108" t="s">
        <v>1042</v>
      </c>
    </row>
    <row r="879" spans="1:4" ht="12.75">
      <c r="A879" s="106">
        <f>IF((SUM('Раздел 1'!E225:E225)=0),"","Неверно!")</f>
      </c>
      <c r="B879" s="107">
        <v>98912</v>
      </c>
      <c r="C879" s="108" t="s">
        <v>2238</v>
      </c>
      <c r="D879" s="108" t="s">
        <v>1042</v>
      </c>
    </row>
    <row r="880" spans="1:4" ht="12.75">
      <c r="A880" s="106">
        <f>IF((SUM('Раздел 1'!F225:F225)=0),"","Неверно!")</f>
      </c>
      <c r="B880" s="107">
        <v>98912</v>
      </c>
      <c r="C880" s="108" t="s">
        <v>2239</v>
      </c>
      <c r="D880" s="108" t="s">
        <v>1042</v>
      </c>
    </row>
    <row r="881" spans="1:4" ht="12.75">
      <c r="A881" s="106">
        <f>IF((SUM('Раздел 1'!D189:D189)=0),"","Неверно!")</f>
      </c>
      <c r="B881" s="107">
        <v>98913</v>
      </c>
      <c r="C881" s="108" t="s">
        <v>2240</v>
      </c>
      <c r="D881" s="108" t="s">
        <v>1043</v>
      </c>
    </row>
    <row r="882" spans="1:4" ht="12.75">
      <c r="A882" s="106">
        <f>IF((SUM('Раздел 1'!E189:E189)=0),"","Неверно!")</f>
      </c>
      <c r="B882" s="107">
        <v>98913</v>
      </c>
      <c r="C882" s="108" t="s">
        <v>2241</v>
      </c>
      <c r="D882" s="108" t="s">
        <v>1043</v>
      </c>
    </row>
    <row r="883" spans="1:4" ht="12.75">
      <c r="A883" s="106">
        <f>IF((SUM('Раздел 1'!F189:F189)=0),"","Неверно!")</f>
      </c>
      <c r="B883" s="107">
        <v>98913</v>
      </c>
      <c r="C883" s="108" t="s">
        <v>2242</v>
      </c>
      <c r="D883" s="108" t="s">
        <v>1043</v>
      </c>
    </row>
    <row r="884" spans="1:4" ht="12.75">
      <c r="A884" s="106">
        <f>IF((SUM('Раздел 1'!D59:D59)=0),"","Неверно!")</f>
      </c>
      <c r="B884" s="107">
        <v>98914</v>
      </c>
      <c r="C884" s="108" t="s">
        <v>2243</v>
      </c>
      <c r="D884" s="108" t="s">
        <v>1044</v>
      </c>
    </row>
    <row r="885" spans="1:4" ht="12.75">
      <c r="A885" s="106">
        <f>IF((SUM('Раздел 1'!E59:E59)=0),"","Неверно!")</f>
      </c>
      <c r="B885" s="107">
        <v>98914</v>
      </c>
      <c r="C885" s="108" t="s">
        <v>2244</v>
      </c>
      <c r="D885" s="108" t="s">
        <v>1044</v>
      </c>
    </row>
    <row r="886" spans="1:4" ht="12.75">
      <c r="A886" s="106">
        <f>IF((SUM('Раздел 1'!F59:F59)=0),"","Неверно!")</f>
      </c>
      <c r="B886" s="107">
        <v>98914</v>
      </c>
      <c r="C886" s="108" t="s">
        <v>2245</v>
      </c>
      <c r="D886" s="108" t="s">
        <v>1044</v>
      </c>
    </row>
    <row r="887" spans="1:4" ht="12.75">
      <c r="A887" s="106">
        <f>IF((SUM('Раздел 1'!D633:D633)=0),"","Неверно!")</f>
      </c>
      <c r="B887" s="107">
        <v>98915</v>
      </c>
      <c r="C887" s="108" t="s">
        <v>2246</v>
      </c>
      <c r="D887" s="108" t="s">
        <v>1045</v>
      </c>
    </row>
    <row r="888" spans="1:4" ht="12.75">
      <c r="A888" s="106">
        <f>IF((SUM('Раздел 1'!E633:E633)=0),"","Неверно!")</f>
      </c>
      <c r="B888" s="107">
        <v>98915</v>
      </c>
      <c r="C888" s="108" t="s">
        <v>2247</v>
      </c>
      <c r="D888" s="108" t="s">
        <v>1045</v>
      </c>
    </row>
    <row r="889" spans="1:4" ht="12.75">
      <c r="A889" s="106">
        <f>IF((SUM('Раздел 1'!F633:F633)=0),"","Неверно!")</f>
      </c>
      <c r="B889" s="107">
        <v>98915</v>
      </c>
      <c r="C889" s="108" t="s">
        <v>2248</v>
      </c>
      <c r="D889" s="108" t="s">
        <v>1045</v>
      </c>
    </row>
    <row r="890" spans="1:4" ht="25.5">
      <c r="A890" s="106">
        <f>IF((SUM('Раздел 2'!D11:D11)=0),"","Неверно!")</f>
      </c>
      <c r="B890" s="107">
        <v>98916</v>
      </c>
      <c r="C890" s="108" t="s">
        <v>2249</v>
      </c>
      <c r="D890" s="108" t="s">
        <v>1037</v>
      </c>
    </row>
    <row r="891" spans="1:4" ht="25.5">
      <c r="A891" s="106">
        <f>IF((SUM('Раздел 2'!D12:D12)=0),"","Неверно!")</f>
      </c>
      <c r="B891" s="107">
        <v>98916</v>
      </c>
      <c r="C891" s="108" t="s">
        <v>2250</v>
      </c>
      <c r="D891" s="108" t="s">
        <v>1037</v>
      </c>
    </row>
    <row r="892" spans="1:4" ht="25.5">
      <c r="A892" s="106">
        <f>IF((SUM('Раздел 2'!D13:D13)=0),"","Неверно!")</f>
      </c>
      <c r="B892" s="107">
        <v>98916</v>
      </c>
      <c r="C892" s="108" t="s">
        <v>2251</v>
      </c>
      <c r="D892" s="108" t="s">
        <v>1037</v>
      </c>
    </row>
    <row r="893" spans="1:4" ht="25.5">
      <c r="A893" s="106">
        <f>IF((SUM('Раздел 2'!D14:D14)=0),"","Неверно!")</f>
      </c>
      <c r="B893" s="107">
        <v>98916</v>
      </c>
      <c r="C893" s="108" t="s">
        <v>2252</v>
      </c>
      <c r="D893" s="108" t="s">
        <v>1037</v>
      </c>
    </row>
    <row r="894" spans="1:4" ht="25.5">
      <c r="A894" s="106">
        <f>IF((SUM('Раздел 2'!D15:D15)=0),"","Неверно!")</f>
      </c>
      <c r="B894" s="107">
        <v>98916</v>
      </c>
      <c r="C894" s="108" t="s">
        <v>2253</v>
      </c>
      <c r="D894" s="108" t="s">
        <v>1037</v>
      </c>
    </row>
    <row r="895" spans="1:4" ht="25.5">
      <c r="A895" s="106">
        <f>IF((SUM('Раздел 2'!D16:D16)=0),"","Неверно!")</f>
      </c>
      <c r="B895" s="107">
        <v>98916</v>
      </c>
      <c r="C895" s="108" t="s">
        <v>2254</v>
      </c>
      <c r="D895" s="108" t="s">
        <v>1037</v>
      </c>
    </row>
    <row r="896" spans="1:4" ht="25.5">
      <c r="A896" s="106">
        <f>IF((SUM('Раздел 2'!D17:D17)=0),"","Неверно!")</f>
      </c>
      <c r="B896" s="107">
        <v>98916</v>
      </c>
      <c r="C896" s="108" t="s">
        <v>2255</v>
      </c>
      <c r="D896" s="108" t="s">
        <v>1037</v>
      </c>
    </row>
    <row r="897" spans="1:4" ht="25.5">
      <c r="A897" s="106">
        <f>IF((SUM('Раздел 2'!D18:D18)=0),"","Неверно!")</f>
      </c>
      <c r="B897" s="107">
        <v>98916</v>
      </c>
      <c r="C897" s="108" t="s">
        <v>2256</v>
      </c>
      <c r="D897" s="108" t="s">
        <v>1037</v>
      </c>
    </row>
    <row r="898" spans="1:4" ht="25.5">
      <c r="A898" s="106">
        <f>IF((SUM('Раздел 2'!D19:D19)=0),"","Неверно!")</f>
      </c>
      <c r="B898" s="107">
        <v>98916</v>
      </c>
      <c r="C898" s="108" t="s">
        <v>2257</v>
      </c>
      <c r="D898" s="108" t="s">
        <v>1037</v>
      </c>
    </row>
    <row r="899" spans="1:4" ht="25.5">
      <c r="A899" s="106">
        <f>IF((SUM('Раздел 2'!D20:D20)=0),"","Неверно!")</f>
      </c>
      <c r="B899" s="107">
        <v>98916</v>
      </c>
      <c r="C899" s="108" t="s">
        <v>2258</v>
      </c>
      <c r="D899" s="108" t="s">
        <v>1037</v>
      </c>
    </row>
    <row r="900" spans="1:4" ht="25.5">
      <c r="A900" s="106">
        <f>IF((SUM('Раздел 2'!D21:D21)=0),"","Неверно!")</f>
      </c>
      <c r="B900" s="107">
        <v>98916</v>
      </c>
      <c r="C900" s="108" t="s">
        <v>2259</v>
      </c>
      <c r="D900" s="108" t="s">
        <v>1037</v>
      </c>
    </row>
    <row r="901" spans="1:4" ht="25.5">
      <c r="A901" s="106">
        <f>IF((SUM('Раздел 2'!D22:D22)=0),"","Неверно!")</f>
      </c>
      <c r="B901" s="107">
        <v>98916</v>
      </c>
      <c r="C901" s="108" t="s">
        <v>2260</v>
      </c>
      <c r="D901" s="108" t="s">
        <v>1037</v>
      </c>
    </row>
    <row r="902" spans="1:4" ht="25.5">
      <c r="A902" s="106">
        <f>IF((SUM('Раздел 2'!D23:D23)=0),"","Неверно!")</f>
      </c>
      <c r="B902" s="107">
        <v>98916</v>
      </c>
      <c r="C902" s="108" t="s">
        <v>2261</v>
      </c>
      <c r="D902" s="108" t="s">
        <v>1037</v>
      </c>
    </row>
    <row r="903" spans="1:4" ht="25.5">
      <c r="A903" s="106">
        <f>IF((SUM('Раздел 2'!D24:D24)=0),"","Неверно!")</f>
      </c>
      <c r="B903" s="107">
        <v>98916</v>
      </c>
      <c r="C903" s="108" t="s">
        <v>2262</v>
      </c>
      <c r="D903" s="108" t="s">
        <v>1037</v>
      </c>
    </row>
    <row r="904" spans="1:4" ht="25.5">
      <c r="A904" s="106">
        <f>IF((SUM('Раздел 2'!D25:D25)=0),"","Неверно!")</f>
      </c>
      <c r="B904" s="107">
        <v>98916</v>
      </c>
      <c r="C904" s="108" t="s">
        <v>2263</v>
      </c>
      <c r="D904" s="108" t="s">
        <v>1037</v>
      </c>
    </row>
    <row r="905" spans="1:4" ht="25.5">
      <c r="A905" s="106">
        <f>IF((SUM('Раздел 2'!D26:D26)=0),"","Неверно!")</f>
      </c>
      <c r="B905" s="107">
        <v>98916</v>
      </c>
      <c r="C905" s="108" t="s">
        <v>2264</v>
      </c>
      <c r="D905" s="108" t="s">
        <v>1037</v>
      </c>
    </row>
    <row r="906" spans="1:4" ht="25.5">
      <c r="A906" s="106">
        <f>IF((SUM('Раздел 2'!D27:D27)=0),"","Неверно!")</f>
      </c>
      <c r="B906" s="107">
        <v>98916</v>
      </c>
      <c r="C906" s="108" t="s">
        <v>2265</v>
      </c>
      <c r="D906" s="108" t="s">
        <v>1037</v>
      </c>
    </row>
    <row r="907" spans="1:4" ht="25.5">
      <c r="A907" s="106">
        <f>IF((SUM('Раздел 2'!D28:D28)=0),"","Неверно!")</f>
      </c>
      <c r="B907" s="107">
        <v>98916</v>
      </c>
      <c r="C907" s="108" t="s">
        <v>2266</v>
      </c>
      <c r="D907" s="108" t="s">
        <v>1037</v>
      </c>
    </row>
    <row r="908" spans="1:4" ht="25.5">
      <c r="A908" s="106">
        <f>IF((SUM('Раздел 2'!D29:D29)=0),"","Неверно!")</f>
      </c>
      <c r="B908" s="107">
        <v>98916</v>
      </c>
      <c r="C908" s="108" t="s">
        <v>2267</v>
      </c>
      <c r="D908" s="108" t="s">
        <v>1037</v>
      </c>
    </row>
    <row r="909" spans="1:4" ht="25.5">
      <c r="A909" s="106">
        <f>IF((SUM('Раздел 2'!D30:D30)=0),"","Неверно!")</f>
      </c>
      <c r="B909" s="107">
        <v>98916</v>
      </c>
      <c r="C909" s="108" t="s">
        <v>2268</v>
      </c>
      <c r="D909" s="108" t="s">
        <v>1037</v>
      </c>
    </row>
    <row r="910" spans="1:4" ht="25.5">
      <c r="A910" s="106">
        <f>IF((SUM('Раздел 2'!D31:D31)=0),"","Неверно!")</f>
      </c>
      <c r="B910" s="107">
        <v>98916</v>
      </c>
      <c r="C910" s="108" t="s">
        <v>2269</v>
      </c>
      <c r="D910" s="108" t="s">
        <v>1037</v>
      </c>
    </row>
    <row r="911" spans="1:4" ht="25.5">
      <c r="A911" s="106">
        <f>IF((SUM('Раздел 2'!D32:D32)=0),"","Неверно!")</f>
      </c>
      <c r="B911" s="107">
        <v>98916</v>
      </c>
      <c r="C911" s="108" t="s">
        <v>2270</v>
      </c>
      <c r="D911" s="108" t="s">
        <v>1037</v>
      </c>
    </row>
    <row r="912" spans="1:4" ht="25.5">
      <c r="A912" s="106">
        <f>IF((SUM('Раздел 2'!D33:D33)=0),"","Неверно!")</f>
      </c>
      <c r="B912" s="107">
        <v>98916</v>
      </c>
      <c r="C912" s="108" t="s">
        <v>2271</v>
      </c>
      <c r="D912" s="108" t="s">
        <v>1037</v>
      </c>
    </row>
    <row r="913" spans="1:4" ht="25.5">
      <c r="A913" s="106">
        <f>IF((SUM('Раздел 2'!D34:D34)=0),"","Неверно!")</f>
      </c>
      <c r="B913" s="107">
        <v>98916</v>
      </c>
      <c r="C913" s="108" t="s">
        <v>2272</v>
      </c>
      <c r="D913" s="108" t="s">
        <v>1037</v>
      </c>
    </row>
    <row r="914" spans="1:4" ht="25.5">
      <c r="A914" s="106">
        <f>IF((SUM('Раздел 2'!D35:D35)=0),"","Неверно!")</f>
      </c>
      <c r="B914" s="107">
        <v>98916</v>
      </c>
      <c r="C914" s="108" t="s">
        <v>2273</v>
      </c>
      <c r="D914" s="108" t="s">
        <v>1037</v>
      </c>
    </row>
    <row r="915" spans="1:4" ht="25.5">
      <c r="A915" s="106">
        <f>IF((SUM('Раздел 2'!D36:D36)=0),"","Неверно!")</f>
      </c>
      <c r="B915" s="107">
        <v>98916</v>
      </c>
      <c r="C915" s="108" t="s">
        <v>2274</v>
      </c>
      <c r="D915" s="108" t="s">
        <v>1037</v>
      </c>
    </row>
    <row r="916" spans="1:4" ht="25.5">
      <c r="A916" s="106">
        <f>IF((SUM('Раздел 2'!D37:D37)=0),"","Неверно!")</f>
      </c>
      <c r="B916" s="107">
        <v>98916</v>
      </c>
      <c r="C916" s="108" t="s">
        <v>2275</v>
      </c>
      <c r="D916" s="108" t="s">
        <v>1037</v>
      </c>
    </row>
    <row r="917" spans="1:4" ht="25.5">
      <c r="A917" s="106">
        <f>IF((SUM('Раздел 2'!D38:D38)=0),"","Неверно!")</f>
      </c>
      <c r="B917" s="107">
        <v>98916</v>
      </c>
      <c r="C917" s="108" t="s">
        <v>2276</v>
      </c>
      <c r="D917" s="108" t="s">
        <v>1037</v>
      </c>
    </row>
    <row r="918" spans="1:4" ht="25.5">
      <c r="A918" s="106">
        <f>IF((SUM('Раздел 2'!D39:D39)=0),"","Неверно!")</f>
      </c>
      <c r="B918" s="107">
        <v>98916</v>
      </c>
      <c r="C918" s="108" t="s">
        <v>2277</v>
      </c>
      <c r="D918" s="108" t="s">
        <v>1037</v>
      </c>
    </row>
    <row r="919" spans="1:4" ht="25.5">
      <c r="A919" s="106">
        <f>IF((SUM('Раздел 2'!D40:D40)=0),"","Неверно!")</f>
      </c>
      <c r="B919" s="107">
        <v>98916</v>
      </c>
      <c r="C919" s="108" t="s">
        <v>2278</v>
      </c>
      <c r="D919" s="108" t="s">
        <v>1037</v>
      </c>
    </row>
    <row r="920" spans="1:4" ht="25.5">
      <c r="A920" s="106">
        <f>IF((SUM('Раздел 2'!D41:D41)=0),"","Неверно!")</f>
      </c>
      <c r="B920" s="107">
        <v>98916</v>
      </c>
      <c r="C920" s="108" t="s">
        <v>2279</v>
      </c>
      <c r="D920" s="108" t="s">
        <v>1037</v>
      </c>
    </row>
    <row r="921" spans="1:4" ht="25.5">
      <c r="A921" s="106">
        <f>IF((SUM('Раздел 2'!D42:D42)=0),"","Неверно!")</f>
      </c>
      <c r="B921" s="107">
        <v>98916</v>
      </c>
      <c r="C921" s="108" t="s">
        <v>2280</v>
      </c>
      <c r="D921" s="108" t="s">
        <v>1037</v>
      </c>
    </row>
    <row r="922" spans="1:4" ht="25.5">
      <c r="A922" s="106">
        <f>IF((SUM('Раздел 2'!D43:D43)=0),"","Неверно!")</f>
      </c>
      <c r="B922" s="107">
        <v>98916</v>
      </c>
      <c r="C922" s="108" t="s">
        <v>2281</v>
      </c>
      <c r="D922" s="108" t="s">
        <v>1037</v>
      </c>
    </row>
    <row r="923" spans="1:4" ht="25.5">
      <c r="A923" s="106">
        <f>IF((SUM('Раздел 2'!D44:D44)=0),"","Неверно!")</f>
      </c>
      <c r="B923" s="107">
        <v>98916</v>
      </c>
      <c r="C923" s="108" t="s">
        <v>2282</v>
      </c>
      <c r="D923" s="108" t="s">
        <v>1037</v>
      </c>
    </row>
    <row r="924" spans="1:4" ht="25.5">
      <c r="A924" s="106">
        <f>IF((SUM('Раздел 2'!D45:D45)=0),"","Неверно!")</f>
      </c>
      <c r="B924" s="107">
        <v>98916</v>
      </c>
      <c r="C924" s="108" t="s">
        <v>2283</v>
      </c>
      <c r="D924" s="108" t="s">
        <v>1037</v>
      </c>
    </row>
    <row r="925" spans="1:4" ht="25.5">
      <c r="A925" s="106">
        <f>IF((SUM('Раздел 2'!D46:D46)=0),"","Неверно!")</f>
      </c>
      <c r="B925" s="107">
        <v>98916</v>
      </c>
      <c r="C925" s="108" t="s">
        <v>2284</v>
      </c>
      <c r="D925" s="108" t="s">
        <v>1037</v>
      </c>
    </row>
    <row r="926" spans="1:4" ht="25.5">
      <c r="A926" s="106">
        <f>IF((SUM('Раздел 2'!D47:D47)=0),"","Неверно!")</f>
      </c>
      <c r="B926" s="107">
        <v>98916</v>
      </c>
      <c r="C926" s="108" t="s">
        <v>2285</v>
      </c>
      <c r="D926" s="108" t="s">
        <v>1037</v>
      </c>
    </row>
    <row r="927" spans="1:4" ht="25.5">
      <c r="A927" s="106">
        <f>IF((SUM('Раздел 2'!D48:D48)=0),"","Неверно!")</f>
      </c>
      <c r="B927" s="107">
        <v>98916</v>
      </c>
      <c r="C927" s="108" t="s">
        <v>2286</v>
      </c>
      <c r="D927" s="108" t="s">
        <v>1037</v>
      </c>
    </row>
    <row r="928" spans="1:4" ht="25.5">
      <c r="A928" s="106">
        <f>IF((SUM('Раздел 2'!D49:D49)=0),"","Неверно!")</f>
      </c>
      <c r="B928" s="107">
        <v>98916</v>
      </c>
      <c r="C928" s="108" t="s">
        <v>2287</v>
      </c>
      <c r="D928" s="108" t="s">
        <v>1037</v>
      </c>
    </row>
    <row r="929" spans="1:4" ht="25.5">
      <c r="A929" s="106">
        <f>IF((SUM('Раздел 2'!D50:D50)=0),"","Неверно!")</f>
      </c>
      <c r="B929" s="107">
        <v>98916</v>
      </c>
      <c r="C929" s="108" t="s">
        <v>2288</v>
      </c>
      <c r="D929" s="108" t="s">
        <v>1037</v>
      </c>
    </row>
    <row r="930" spans="1:4" ht="25.5">
      <c r="A930" s="106">
        <f>IF((SUM('Раздел 2'!D51:D51)=0),"","Неверно!")</f>
      </c>
      <c r="B930" s="107">
        <v>98916</v>
      </c>
      <c r="C930" s="108" t="s">
        <v>2289</v>
      </c>
      <c r="D930" s="108" t="s">
        <v>1037</v>
      </c>
    </row>
    <row r="931" spans="1:4" ht="25.5">
      <c r="A931" s="106">
        <f>IF((SUM('Раздел 2'!D52:D52)=0),"","Неверно!")</f>
      </c>
      <c r="B931" s="107">
        <v>98916</v>
      </c>
      <c r="C931" s="108" t="s">
        <v>2290</v>
      </c>
      <c r="D931" s="108" t="s">
        <v>1037</v>
      </c>
    </row>
    <row r="932" spans="1:4" ht="25.5">
      <c r="A932" s="106">
        <f>IF((SUM('Раздел 2'!D53:D53)=0),"","Неверно!")</f>
      </c>
      <c r="B932" s="107">
        <v>98916</v>
      </c>
      <c r="C932" s="108" t="s">
        <v>2291</v>
      </c>
      <c r="D932" s="108" t="s">
        <v>1037</v>
      </c>
    </row>
    <row r="933" spans="1:4" ht="25.5">
      <c r="A933" s="106">
        <f>IF((SUM('Раздел 2'!D54:D54)=0),"","Неверно!")</f>
      </c>
      <c r="B933" s="107">
        <v>98916</v>
      </c>
      <c r="C933" s="108" t="s">
        <v>2292</v>
      </c>
      <c r="D933" s="108" t="s">
        <v>1037</v>
      </c>
    </row>
    <row r="934" spans="1:4" ht="25.5">
      <c r="A934" s="106">
        <f>IF((SUM('Раздел 2'!D55:D55)=0),"","Неверно!")</f>
      </c>
      <c r="B934" s="107">
        <v>98916</v>
      </c>
      <c r="C934" s="108" t="s">
        <v>2293</v>
      </c>
      <c r="D934" s="108" t="s">
        <v>1037</v>
      </c>
    </row>
    <row r="935" spans="1:4" ht="25.5">
      <c r="A935" s="106">
        <f>IF((SUM('Раздел 2'!D56:D56)=0),"","Неверно!")</f>
      </c>
      <c r="B935" s="107">
        <v>98916</v>
      </c>
      <c r="C935" s="108" t="s">
        <v>2294</v>
      </c>
      <c r="D935" s="108" t="s">
        <v>1037</v>
      </c>
    </row>
    <row r="936" spans="1:4" ht="25.5">
      <c r="A936" s="106">
        <f>IF((SUM('Раздел 2'!E11:E11)=0),"","Неверно!")</f>
      </c>
      <c r="B936" s="107">
        <v>98916</v>
      </c>
      <c r="C936" s="108" t="s">
        <v>2295</v>
      </c>
      <c r="D936" s="108" t="s">
        <v>1037</v>
      </c>
    </row>
    <row r="937" spans="1:4" ht="25.5">
      <c r="A937" s="106">
        <f>IF((SUM('Раздел 2'!E12:E12)=0),"","Неверно!")</f>
      </c>
      <c r="B937" s="107">
        <v>98916</v>
      </c>
      <c r="C937" s="108" t="s">
        <v>2296</v>
      </c>
      <c r="D937" s="108" t="s">
        <v>1037</v>
      </c>
    </row>
    <row r="938" spans="1:4" ht="25.5">
      <c r="A938" s="106">
        <f>IF((SUM('Раздел 2'!E13:E13)=0),"","Неверно!")</f>
      </c>
      <c r="B938" s="107">
        <v>98916</v>
      </c>
      <c r="C938" s="108" t="s">
        <v>2297</v>
      </c>
      <c r="D938" s="108" t="s">
        <v>1037</v>
      </c>
    </row>
    <row r="939" spans="1:4" ht="25.5">
      <c r="A939" s="106">
        <f>IF((SUM('Раздел 2'!E14:E14)=0),"","Неверно!")</f>
      </c>
      <c r="B939" s="107">
        <v>98916</v>
      </c>
      <c r="C939" s="108" t="s">
        <v>2298</v>
      </c>
      <c r="D939" s="108" t="s">
        <v>1037</v>
      </c>
    </row>
    <row r="940" spans="1:4" ht="25.5">
      <c r="A940" s="106">
        <f>IF((SUM('Раздел 2'!E15:E15)=0),"","Неверно!")</f>
      </c>
      <c r="B940" s="107">
        <v>98916</v>
      </c>
      <c r="C940" s="108" t="s">
        <v>2299</v>
      </c>
      <c r="D940" s="108" t="s">
        <v>1037</v>
      </c>
    </row>
    <row r="941" spans="1:4" ht="25.5">
      <c r="A941" s="106">
        <f>IF((SUM('Раздел 2'!E16:E16)=0),"","Неверно!")</f>
      </c>
      <c r="B941" s="107">
        <v>98916</v>
      </c>
      <c r="C941" s="108" t="s">
        <v>2300</v>
      </c>
      <c r="D941" s="108" t="s">
        <v>1037</v>
      </c>
    </row>
    <row r="942" spans="1:4" ht="25.5">
      <c r="A942" s="106">
        <f>IF((SUM('Раздел 2'!E17:E17)=0),"","Неверно!")</f>
      </c>
      <c r="B942" s="107">
        <v>98916</v>
      </c>
      <c r="C942" s="108" t="s">
        <v>2301</v>
      </c>
      <c r="D942" s="108" t="s">
        <v>1037</v>
      </c>
    </row>
    <row r="943" spans="1:4" ht="25.5">
      <c r="A943" s="106">
        <f>IF((SUM('Раздел 2'!E18:E18)=0),"","Неверно!")</f>
      </c>
      <c r="B943" s="107">
        <v>98916</v>
      </c>
      <c r="C943" s="108" t="s">
        <v>2302</v>
      </c>
      <c r="D943" s="108" t="s">
        <v>1037</v>
      </c>
    </row>
    <row r="944" spans="1:4" ht="25.5">
      <c r="A944" s="106">
        <f>IF((SUM('Раздел 2'!E19:E19)=0),"","Неверно!")</f>
      </c>
      <c r="B944" s="107">
        <v>98916</v>
      </c>
      <c r="C944" s="108" t="s">
        <v>2303</v>
      </c>
      <c r="D944" s="108" t="s">
        <v>1037</v>
      </c>
    </row>
    <row r="945" spans="1:4" ht="25.5">
      <c r="A945" s="106">
        <f>IF((SUM('Раздел 2'!E20:E20)=0),"","Неверно!")</f>
      </c>
      <c r="B945" s="107">
        <v>98916</v>
      </c>
      <c r="C945" s="108" t="s">
        <v>2304</v>
      </c>
      <c r="D945" s="108" t="s">
        <v>1037</v>
      </c>
    </row>
    <row r="946" spans="1:4" ht="25.5">
      <c r="A946" s="106">
        <f>IF((SUM('Раздел 2'!E21:E21)=0),"","Неверно!")</f>
      </c>
      <c r="B946" s="107">
        <v>98916</v>
      </c>
      <c r="C946" s="108" t="s">
        <v>2305</v>
      </c>
      <c r="D946" s="108" t="s">
        <v>1037</v>
      </c>
    </row>
    <row r="947" spans="1:4" ht="25.5">
      <c r="A947" s="106">
        <f>IF((SUM('Раздел 2'!E22:E22)=0),"","Неверно!")</f>
      </c>
      <c r="B947" s="107">
        <v>98916</v>
      </c>
      <c r="C947" s="108" t="s">
        <v>2306</v>
      </c>
      <c r="D947" s="108" t="s">
        <v>1037</v>
      </c>
    </row>
    <row r="948" spans="1:4" ht="25.5">
      <c r="A948" s="106">
        <f>IF((SUM('Раздел 2'!E23:E23)=0),"","Неверно!")</f>
      </c>
      <c r="B948" s="107">
        <v>98916</v>
      </c>
      <c r="C948" s="108" t="s">
        <v>2307</v>
      </c>
      <c r="D948" s="108" t="s">
        <v>1037</v>
      </c>
    </row>
    <row r="949" spans="1:4" ht="25.5">
      <c r="A949" s="106">
        <f>IF((SUM('Раздел 2'!E24:E24)=0),"","Неверно!")</f>
      </c>
      <c r="B949" s="107">
        <v>98916</v>
      </c>
      <c r="C949" s="108" t="s">
        <v>2308</v>
      </c>
      <c r="D949" s="108" t="s">
        <v>1037</v>
      </c>
    </row>
    <row r="950" spans="1:4" ht="25.5">
      <c r="A950" s="106">
        <f>IF((SUM('Раздел 2'!E25:E25)=0),"","Неверно!")</f>
      </c>
      <c r="B950" s="107">
        <v>98916</v>
      </c>
      <c r="C950" s="108" t="s">
        <v>2309</v>
      </c>
      <c r="D950" s="108" t="s">
        <v>1037</v>
      </c>
    </row>
    <row r="951" spans="1:4" ht="25.5">
      <c r="A951" s="106">
        <f>IF((SUM('Раздел 2'!E26:E26)=0),"","Неверно!")</f>
      </c>
      <c r="B951" s="107">
        <v>98916</v>
      </c>
      <c r="C951" s="108" t="s">
        <v>2310</v>
      </c>
      <c r="D951" s="108" t="s">
        <v>1037</v>
      </c>
    </row>
    <row r="952" spans="1:4" ht="25.5">
      <c r="A952" s="106">
        <f>IF((SUM('Раздел 2'!E27:E27)=0),"","Неверно!")</f>
      </c>
      <c r="B952" s="107">
        <v>98916</v>
      </c>
      <c r="C952" s="108" t="s">
        <v>2311</v>
      </c>
      <c r="D952" s="108" t="s">
        <v>1037</v>
      </c>
    </row>
    <row r="953" spans="1:4" ht="25.5">
      <c r="A953" s="106">
        <f>IF((SUM('Раздел 2'!E28:E28)=0),"","Неверно!")</f>
      </c>
      <c r="B953" s="107">
        <v>98916</v>
      </c>
      <c r="C953" s="108" t="s">
        <v>2312</v>
      </c>
      <c r="D953" s="108" t="s">
        <v>1037</v>
      </c>
    </row>
    <row r="954" spans="1:4" ht="25.5">
      <c r="A954" s="106">
        <f>IF((SUM('Раздел 2'!E29:E29)=0),"","Неверно!")</f>
      </c>
      <c r="B954" s="107">
        <v>98916</v>
      </c>
      <c r="C954" s="108" t="s">
        <v>2313</v>
      </c>
      <c r="D954" s="108" t="s">
        <v>1037</v>
      </c>
    </row>
    <row r="955" spans="1:4" ht="25.5">
      <c r="A955" s="106">
        <f>IF((SUM('Раздел 2'!E30:E30)=0),"","Неверно!")</f>
      </c>
      <c r="B955" s="107">
        <v>98916</v>
      </c>
      <c r="C955" s="108" t="s">
        <v>2314</v>
      </c>
      <c r="D955" s="108" t="s">
        <v>1037</v>
      </c>
    </row>
    <row r="956" spans="1:4" ht="25.5">
      <c r="A956" s="106">
        <f>IF((SUM('Раздел 2'!E31:E31)=0),"","Неверно!")</f>
      </c>
      <c r="B956" s="107">
        <v>98916</v>
      </c>
      <c r="C956" s="108" t="s">
        <v>2315</v>
      </c>
      <c r="D956" s="108" t="s">
        <v>1037</v>
      </c>
    </row>
    <row r="957" spans="1:4" ht="25.5">
      <c r="A957" s="106">
        <f>IF((SUM('Раздел 2'!E32:E32)=0),"","Неверно!")</f>
      </c>
      <c r="B957" s="107">
        <v>98916</v>
      </c>
      <c r="C957" s="108" t="s">
        <v>2316</v>
      </c>
      <c r="D957" s="108" t="s">
        <v>1037</v>
      </c>
    </row>
    <row r="958" spans="1:4" ht="25.5">
      <c r="A958" s="106">
        <f>IF((SUM('Раздел 2'!E33:E33)=0),"","Неверно!")</f>
      </c>
      <c r="B958" s="107">
        <v>98916</v>
      </c>
      <c r="C958" s="108" t="s">
        <v>2317</v>
      </c>
      <c r="D958" s="108" t="s">
        <v>1037</v>
      </c>
    </row>
    <row r="959" spans="1:4" ht="25.5">
      <c r="A959" s="106">
        <f>IF((SUM('Раздел 2'!E34:E34)=0),"","Неверно!")</f>
      </c>
      <c r="B959" s="107">
        <v>98916</v>
      </c>
      <c r="C959" s="108" t="s">
        <v>2318</v>
      </c>
      <c r="D959" s="108" t="s">
        <v>1037</v>
      </c>
    </row>
    <row r="960" spans="1:4" ht="25.5">
      <c r="A960" s="106">
        <f>IF((SUM('Раздел 2'!E35:E35)=0),"","Неверно!")</f>
      </c>
      <c r="B960" s="107">
        <v>98916</v>
      </c>
      <c r="C960" s="108" t="s">
        <v>2319</v>
      </c>
      <c r="D960" s="108" t="s">
        <v>1037</v>
      </c>
    </row>
    <row r="961" spans="1:4" ht="25.5">
      <c r="A961" s="106">
        <f>IF((SUM('Раздел 2'!E36:E36)=0),"","Неверно!")</f>
      </c>
      <c r="B961" s="107">
        <v>98916</v>
      </c>
      <c r="C961" s="108" t="s">
        <v>2320</v>
      </c>
      <c r="D961" s="108" t="s">
        <v>1037</v>
      </c>
    </row>
    <row r="962" spans="1:4" ht="25.5">
      <c r="A962" s="106">
        <f>IF((SUM('Раздел 2'!E37:E37)=0),"","Неверно!")</f>
      </c>
      <c r="B962" s="107">
        <v>98916</v>
      </c>
      <c r="C962" s="108" t="s">
        <v>2321</v>
      </c>
      <c r="D962" s="108" t="s">
        <v>1037</v>
      </c>
    </row>
    <row r="963" spans="1:4" ht="25.5">
      <c r="A963" s="106">
        <f>IF((SUM('Раздел 2'!E38:E38)=0),"","Неверно!")</f>
      </c>
      <c r="B963" s="107">
        <v>98916</v>
      </c>
      <c r="C963" s="108" t="s">
        <v>2322</v>
      </c>
      <c r="D963" s="108" t="s">
        <v>1037</v>
      </c>
    </row>
    <row r="964" spans="1:4" ht="25.5">
      <c r="A964" s="106">
        <f>IF((SUM('Раздел 2'!E39:E39)=0),"","Неверно!")</f>
      </c>
      <c r="B964" s="107">
        <v>98916</v>
      </c>
      <c r="C964" s="108" t="s">
        <v>2323</v>
      </c>
      <c r="D964" s="108" t="s">
        <v>1037</v>
      </c>
    </row>
    <row r="965" spans="1:4" ht="25.5">
      <c r="A965" s="106">
        <f>IF((SUM('Раздел 2'!E40:E40)=0),"","Неверно!")</f>
      </c>
      <c r="B965" s="107">
        <v>98916</v>
      </c>
      <c r="C965" s="108" t="s">
        <v>2324</v>
      </c>
      <c r="D965" s="108" t="s">
        <v>1037</v>
      </c>
    </row>
    <row r="966" spans="1:4" ht="25.5">
      <c r="A966" s="106">
        <f>IF((SUM('Раздел 2'!E41:E41)=0),"","Неверно!")</f>
      </c>
      <c r="B966" s="107">
        <v>98916</v>
      </c>
      <c r="C966" s="108" t="s">
        <v>2325</v>
      </c>
      <c r="D966" s="108" t="s">
        <v>1037</v>
      </c>
    </row>
    <row r="967" spans="1:4" ht="25.5">
      <c r="A967" s="106">
        <f>IF((SUM('Раздел 2'!E42:E42)=0),"","Неверно!")</f>
      </c>
      <c r="B967" s="107">
        <v>98916</v>
      </c>
      <c r="C967" s="108" t="s">
        <v>2326</v>
      </c>
      <c r="D967" s="108" t="s">
        <v>1037</v>
      </c>
    </row>
    <row r="968" spans="1:4" ht="25.5">
      <c r="A968" s="106">
        <f>IF((SUM('Раздел 2'!E43:E43)=0),"","Неверно!")</f>
      </c>
      <c r="B968" s="107">
        <v>98916</v>
      </c>
      <c r="C968" s="108" t="s">
        <v>2327</v>
      </c>
      <c r="D968" s="108" t="s">
        <v>1037</v>
      </c>
    </row>
    <row r="969" spans="1:4" ht="25.5">
      <c r="A969" s="106">
        <f>IF((SUM('Раздел 2'!E44:E44)=0),"","Неверно!")</f>
      </c>
      <c r="B969" s="107">
        <v>98916</v>
      </c>
      <c r="C969" s="108" t="s">
        <v>2328</v>
      </c>
      <c r="D969" s="108" t="s">
        <v>1037</v>
      </c>
    </row>
    <row r="970" spans="1:4" ht="25.5">
      <c r="A970" s="106">
        <f>IF((SUM('Раздел 2'!E45:E45)=0),"","Неверно!")</f>
      </c>
      <c r="B970" s="107">
        <v>98916</v>
      </c>
      <c r="C970" s="108" t="s">
        <v>2329</v>
      </c>
      <c r="D970" s="108" t="s">
        <v>1037</v>
      </c>
    </row>
    <row r="971" spans="1:4" ht="25.5">
      <c r="A971" s="106">
        <f>IF((SUM('Раздел 2'!E46:E46)=0),"","Неверно!")</f>
      </c>
      <c r="B971" s="107">
        <v>98916</v>
      </c>
      <c r="C971" s="108" t="s">
        <v>2330</v>
      </c>
      <c r="D971" s="108" t="s">
        <v>1037</v>
      </c>
    </row>
    <row r="972" spans="1:4" ht="25.5">
      <c r="A972" s="106">
        <f>IF((SUM('Раздел 2'!E47:E47)=0),"","Неверно!")</f>
      </c>
      <c r="B972" s="107">
        <v>98916</v>
      </c>
      <c r="C972" s="108" t="s">
        <v>2331</v>
      </c>
      <c r="D972" s="108" t="s">
        <v>1037</v>
      </c>
    </row>
    <row r="973" spans="1:4" ht="25.5">
      <c r="A973" s="106">
        <f>IF((SUM('Раздел 2'!E48:E48)=0),"","Неверно!")</f>
      </c>
      <c r="B973" s="107">
        <v>98916</v>
      </c>
      <c r="C973" s="108" t="s">
        <v>2332</v>
      </c>
      <c r="D973" s="108" t="s">
        <v>1037</v>
      </c>
    </row>
    <row r="974" spans="1:4" ht="25.5">
      <c r="A974" s="106">
        <f>IF((SUM('Раздел 2'!E49:E49)=0),"","Неверно!")</f>
      </c>
      <c r="B974" s="107">
        <v>98916</v>
      </c>
      <c r="C974" s="108" t="s">
        <v>2333</v>
      </c>
      <c r="D974" s="108" t="s">
        <v>1037</v>
      </c>
    </row>
    <row r="975" spans="1:4" ht="25.5">
      <c r="A975" s="106">
        <f>IF((SUM('Раздел 2'!E50:E50)=0),"","Неверно!")</f>
      </c>
      <c r="B975" s="107">
        <v>98916</v>
      </c>
      <c r="C975" s="108" t="s">
        <v>2334</v>
      </c>
      <c r="D975" s="108" t="s">
        <v>1037</v>
      </c>
    </row>
    <row r="976" spans="1:4" ht="25.5">
      <c r="A976" s="106">
        <f>IF((SUM('Раздел 2'!E51:E51)=0),"","Неверно!")</f>
      </c>
      <c r="B976" s="107">
        <v>98916</v>
      </c>
      <c r="C976" s="108" t="s">
        <v>2335</v>
      </c>
      <c r="D976" s="108" t="s">
        <v>1037</v>
      </c>
    </row>
    <row r="977" spans="1:4" ht="25.5">
      <c r="A977" s="106">
        <f>IF((SUM('Раздел 2'!E52:E52)=0),"","Неверно!")</f>
      </c>
      <c r="B977" s="107">
        <v>98916</v>
      </c>
      <c r="C977" s="108" t="s">
        <v>2336</v>
      </c>
      <c r="D977" s="108" t="s">
        <v>1037</v>
      </c>
    </row>
    <row r="978" spans="1:4" ht="25.5">
      <c r="A978" s="106">
        <f>IF((SUM('Раздел 2'!E53:E53)=0),"","Неверно!")</f>
      </c>
      <c r="B978" s="107">
        <v>98916</v>
      </c>
      <c r="C978" s="108" t="s">
        <v>2337</v>
      </c>
      <c r="D978" s="108" t="s">
        <v>1037</v>
      </c>
    </row>
    <row r="979" spans="1:4" ht="25.5">
      <c r="A979" s="106">
        <f>IF((SUM('Раздел 2'!E54:E54)=0),"","Неверно!")</f>
      </c>
      <c r="B979" s="107">
        <v>98916</v>
      </c>
      <c r="C979" s="108" t="s">
        <v>2338</v>
      </c>
      <c r="D979" s="108" t="s">
        <v>1037</v>
      </c>
    </row>
    <row r="980" spans="1:4" ht="25.5">
      <c r="A980" s="106">
        <f>IF((SUM('Раздел 2'!E55:E55)=0),"","Неверно!")</f>
      </c>
      <c r="B980" s="107">
        <v>98916</v>
      </c>
      <c r="C980" s="108" t="s">
        <v>2339</v>
      </c>
      <c r="D980" s="108" t="s">
        <v>1037</v>
      </c>
    </row>
    <row r="981" spans="1:4" ht="25.5">
      <c r="A981" s="106">
        <f>IF((SUM('Раздел 2'!E56:E56)=0),"","Неверно!")</f>
      </c>
      <c r="B981" s="107">
        <v>98916</v>
      </c>
      <c r="C981" s="108" t="s">
        <v>2340</v>
      </c>
      <c r="D981" s="108" t="s">
        <v>1037</v>
      </c>
    </row>
    <row r="982" spans="1:4" ht="25.5">
      <c r="A982" s="106">
        <f>IF((SUM('Раздел 2'!F11:F11)=0),"","Неверно!")</f>
      </c>
      <c r="B982" s="107">
        <v>98916</v>
      </c>
      <c r="C982" s="108" t="s">
        <v>2341</v>
      </c>
      <c r="D982" s="108" t="s">
        <v>1037</v>
      </c>
    </row>
    <row r="983" spans="1:4" ht="25.5">
      <c r="A983" s="106">
        <f>IF((SUM('Раздел 2'!F12:F12)=0),"","Неверно!")</f>
      </c>
      <c r="B983" s="107">
        <v>98916</v>
      </c>
      <c r="C983" s="108" t="s">
        <v>2342</v>
      </c>
      <c r="D983" s="108" t="s">
        <v>1037</v>
      </c>
    </row>
    <row r="984" spans="1:4" ht="25.5">
      <c r="A984" s="106">
        <f>IF((SUM('Раздел 2'!F13:F13)=0),"","Неверно!")</f>
      </c>
      <c r="B984" s="107">
        <v>98916</v>
      </c>
      <c r="C984" s="108" t="s">
        <v>2343</v>
      </c>
      <c r="D984" s="108" t="s">
        <v>1037</v>
      </c>
    </row>
    <row r="985" spans="1:4" ht="25.5">
      <c r="A985" s="106">
        <f>IF((SUM('Раздел 2'!F14:F14)=0),"","Неверно!")</f>
      </c>
      <c r="B985" s="107">
        <v>98916</v>
      </c>
      <c r="C985" s="108" t="s">
        <v>2344</v>
      </c>
      <c r="D985" s="108" t="s">
        <v>1037</v>
      </c>
    </row>
    <row r="986" spans="1:4" ht="25.5">
      <c r="A986" s="106">
        <f>IF((SUM('Раздел 2'!F15:F15)=0),"","Неверно!")</f>
      </c>
      <c r="B986" s="107">
        <v>98916</v>
      </c>
      <c r="C986" s="108" t="s">
        <v>2345</v>
      </c>
      <c r="D986" s="108" t="s">
        <v>1037</v>
      </c>
    </row>
    <row r="987" spans="1:4" ht="25.5">
      <c r="A987" s="106">
        <f>IF((SUM('Раздел 2'!F16:F16)=0),"","Неверно!")</f>
      </c>
      <c r="B987" s="107">
        <v>98916</v>
      </c>
      <c r="C987" s="108" t="s">
        <v>2346</v>
      </c>
      <c r="D987" s="108" t="s">
        <v>1037</v>
      </c>
    </row>
    <row r="988" spans="1:4" ht="25.5">
      <c r="A988" s="106">
        <f>IF((SUM('Раздел 2'!F17:F17)=0),"","Неверно!")</f>
      </c>
      <c r="B988" s="107">
        <v>98916</v>
      </c>
      <c r="C988" s="108" t="s">
        <v>2347</v>
      </c>
      <c r="D988" s="108" t="s">
        <v>1037</v>
      </c>
    </row>
    <row r="989" spans="1:4" ht="25.5">
      <c r="A989" s="106">
        <f>IF((SUM('Раздел 2'!F18:F18)=0),"","Неверно!")</f>
      </c>
      <c r="B989" s="107">
        <v>98916</v>
      </c>
      <c r="C989" s="108" t="s">
        <v>2348</v>
      </c>
      <c r="D989" s="108" t="s">
        <v>1037</v>
      </c>
    </row>
    <row r="990" spans="1:4" ht="25.5">
      <c r="A990" s="106">
        <f>IF((SUM('Раздел 2'!F19:F19)=0),"","Неверно!")</f>
      </c>
      <c r="B990" s="107">
        <v>98916</v>
      </c>
      <c r="C990" s="108" t="s">
        <v>2349</v>
      </c>
      <c r="D990" s="108" t="s">
        <v>1037</v>
      </c>
    </row>
    <row r="991" spans="1:4" ht="25.5">
      <c r="A991" s="106">
        <f>IF((SUM('Раздел 2'!F20:F20)=0),"","Неверно!")</f>
      </c>
      <c r="B991" s="107">
        <v>98916</v>
      </c>
      <c r="C991" s="108" t="s">
        <v>2350</v>
      </c>
      <c r="D991" s="108" t="s">
        <v>1037</v>
      </c>
    </row>
    <row r="992" spans="1:4" ht="25.5">
      <c r="A992" s="106">
        <f>IF((SUM('Раздел 2'!F21:F21)=0),"","Неверно!")</f>
      </c>
      <c r="B992" s="107">
        <v>98916</v>
      </c>
      <c r="C992" s="108" t="s">
        <v>2351</v>
      </c>
      <c r="D992" s="108" t="s">
        <v>1037</v>
      </c>
    </row>
    <row r="993" spans="1:4" ht="25.5">
      <c r="A993" s="106">
        <f>IF((SUM('Раздел 2'!F22:F22)=0),"","Неверно!")</f>
      </c>
      <c r="B993" s="107">
        <v>98916</v>
      </c>
      <c r="C993" s="108" t="s">
        <v>2352</v>
      </c>
      <c r="D993" s="108" t="s">
        <v>1037</v>
      </c>
    </row>
    <row r="994" spans="1:4" ht="25.5">
      <c r="A994" s="106">
        <f>IF((SUM('Раздел 2'!F23:F23)=0),"","Неверно!")</f>
      </c>
      <c r="B994" s="107">
        <v>98916</v>
      </c>
      <c r="C994" s="108" t="s">
        <v>2353</v>
      </c>
      <c r="D994" s="108" t="s">
        <v>1037</v>
      </c>
    </row>
    <row r="995" spans="1:4" ht="25.5">
      <c r="A995" s="106">
        <f>IF((SUM('Раздел 2'!F24:F24)=0),"","Неверно!")</f>
      </c>
      <c r="B995" s="107">
        <v>98916</v>
      </c>
      <c r="C995" s="108" t="s">
        <v>2354</v>
      </c>
      <c r="D995" s="108" t="s">
        <v>1037</v>
      </c>
    </row>
    <row r="996" spans="1:4" ht="25.5">
      <c r="A996" s="106">
        <f>IF((SUM('Раздел 2'!F25:F25)=0),"","Неверно!")</f>
      </c>
      <c r="B996" s="107">
        <v>98916</v>
      </c>
      <c r="C996" s="108" t="s">
        <v>2355</v>
      </c>
      <c r="D996" s="108" t="s">
        <v>1037</v>
      </c>
    </row>
    <row r="997" spans="1:4" ht="25.5">
      <c r="A997" s="106">
        <f>IF((SUM('Раздел 2'!F26:F26)=0),"","Неверно!")</f>
      </c>
      <c r="B997" s="107">
        <v>98916</v>
      </c>
      <c r="C997" s="108" t="s">
        <v>2356</v>
      </c>
      <c r="D997" s="108" t="s">
        <v>1037</v>
      </c>
    </row>
    <row r="998" spans="1:4" ht="25.5">
      <c r="A998" s="106">
        <f>IF((SUM('Раздел 2'!F27:F27)=0),"","Неверно!")</f>
      </c>
      <c r="B998" s="107">
        <v>98916</v>
      </c>
      <c r="C998" s="108" t="s">
        <v>2357</v>
      </c>
      <c r="D998" s="108" t="s">
        <v>1037</v>
      </c>
    </row>
    <row r="999" spans="1:4" ht="25.5">
      <c r="A999" s="106">
        <f>IF((SUM('Раздел 2'!F28:F28)=0),"","Неверно!")</f>
      </c>
      <c r="B999" s="107">
        <v>98916</v>
      </c>
      <c r="C999" s="108" t="s">
        <v>2358</v>
      </c>
      <c r="D999" s="108" t="s">
        <v>1037</v>
      </c>
    </row>
    <row r="1000" spans="1:4" ht="25.5">
      <c r="A1000" s="106">
        <f>IF((SUM('Раздел 2'!F29:F29)=0),"","Неверно!")</f>
      </c>
      <c r="B1000" s="107">
        <v>98916</v>
      </c>
      <c r="C1000" s="108" t="s">
        <v>2359</v>
      </c>
      <c r="D1000" s="108" t="s">
        <v>1037</v>
      </c>
    </row>
    <row r="1001" spans="1:4" ht="25.5">
      <c r="A1001" s="106">
        <f>IF((SUM('Раздел 2'!F30:F30)=0),"","Неверно!")</f>
      </c>
      <c r="B1001" s="107">
        <v>98916</v>
      </c>
      <c r="C1001" s="108" t="s">
        <v>2360</v>
      </c>
      <c r="D1001" s="108" t="s">
        <v>1037</v>
      </c>
    </row>
    <row r="1002" spans="1:4" ht="25.5">
      <c r="A1002" s="106">
        <f>IF((SUM('Раздел 2'!F31:F31)=0),"","Неверно!")</f>
      </c>
      <c r="B1002" s="107">
        <v>98916</v>
      </c>
      <c r="C1002" s="108" t="s">
        <v>2361</v>
      </c>
      <c r="D1002" s="108" t="s">
        <v>1037</v>
      </c>
    </row>
    <row r="1003" spans="1:4" ht="25.5">
      <c r="A1003" s="106">
        <f>IF((SUM('Раздел 2'!F32:F32)=0),"","Неверно!")</f>
      </c>
      <c r="B1003" s="107">
        <v>98916</v>
      </c>
      <c r="C1003" s="108" t="s">
        <v>2362</v>
      </c>
      <c r="D1003" s="108" t="s">
        <v>1037</v>
      </c>
    </row>
    <row r="1004" spans="1:4" ht="25.5">
      <c r="A1004" s="106">
        <f>IF((SUM('Раздел 2'!F33:F33)=0),"","Неверно!")</f>
      </c>
      <c r="B1004" s="107">
        <v>98916</v>
      </c>
      <c r="C1004" s="108" t="s">
        <v>2363</v>
      </c>
      <c r="D1004" s="108" t="s">
        <v>1037</v>
      </c>
    </row>
    <row r="1005" spans="1:4" ht="25.5">
      <c r="A1005" s="106">
        <f>IF((SUM('Раздел 2'!F34:F34)=0),"","Неверно!")</f>
      </c>
      <c r="B1005" s="107">
        <v>98916</v>
      </c>
      <c r="C1005" s="108" t="s">
        <v>2364</v>
      </c>
      <c r="D1005" s="108" t="s">
        <v>1037</v>
      </c>
    </row>
    <row r="1006" spans="1:4" ht="25.5">
      <c r="A1006" s="106">
        <f>IF((SUM('Раздел 2'!F35:F35)=0),"","Неверно!")</f>
      </c>
      <c r="B1006" s="107">
        <v>98916</v>
      </c>
      <c r="C1006" s="108" t="s">
        <v>2365</v>
      </c>
      <c r="D1006" s="108" t="s">
        <v>1037</v>
      </c>
    </row>
    <row r="1007" spans="1:4" ht="25.5">
      <c r="A1007" s="106">
        <f>IF((SUM('Раздел 2'!F36:F36)=0),"","Неверно!")</f>
      </c>
      <c r="B1007" s="107">
        <v>98916</v>
      </c>
      <c r="C1007" s="108" t="s">
        <v>2366</v>
      </c>
      <c r="D1007" s="108" t="s">
        <v>1037</v>
      </c>
    </row>
    <row r="1008" spans="1:4" ht="25.5">
      <c r="A1008" s="106">
        <f>IF((SUM('Раздел 2'!F37:F37)=0),"","Неверно!")</f>
      </c>
      <c r="B1008" s="107">
        <v>98916</v>
      </c>
      <c r="C1008" s="108" t="s">
        <v>2367</v>
      </c>
      <c r="D1008" s="108" t="s">
        <v>1037</v>
      </c>
    </row>
    <row r="1009" spans="1:4" ht="25.5">
      <c r="A1009" s="106">
        <f>IF((SUM('Раздел 2'!F38:F38)=0),"","Неверно!")</f>
      </c>
      <c r="B1009" s="107">
        <v>98916</v>
      </c>
      <c r="C1009" s="108" t="s">
        <v>2368</v>
      </c>
      <c r="D1009" s="108" t="s">
        <v>1037</v>
      </c>
    </row>
    <row r="1010" spans="1:4" ht="25.5">
      <c r="A1010" s="106">
        <f>IF((SUM('Раздел 2'!F39:F39)=0),"","Неверно!")</f>
      </c>
      <c r="B1010" s="107">
        <v>98916</v>
      </c>
      <c r="C1010" s="108" t="s">
        <v>2369</v>
      </c>
      <c r="D1010" s="108" t="s">
        <v>1037</v>
      </c>
    </row>
    <row r="1011" spans="1:4" ht="25.5">
      <c r="A1011" s="106">
        <f>IF((SUM('Раздел 2'!F40:F40)=0),"","Неверно!")</f>
      </c>
      <c r="B1011" s="107">
        <v>98916</v>
      </c>
      <c r="C1011" s="108" t="s">
        <v>2370</v>
      </c>
      <c r="D1011" s="108" t="s">
        <v>1037</v>
      </c>
    </row>
    <row r="1012" spans="1:4" ht="25.5">
      <c r="A1012" s="106">
        <f>IF((SUM('Раздел 2'!F41:F41)=0),"","Неверно!")</f>
      </c>
      <c r="B1012" s="107">
        <v>98916</v>
      </c>
      <c r="C1012" s="108" t="s">
        <v>2371</v>
      </c>
      <c r="D1012" s="108" t="s">
        <v>1037</v>
      </c>
    </row>
    <row r="1013" spans="1:4" ht="25.5">
      <c r="A1013" s="106">
        <f>IF((SUM('Раздел 2'!F42:F42)=0),"","Неверно!")</f>
      </c>
      <c r="B1013" s="107">
        <v>98916</v>
      </c>
      <c r="C1013" s="108" t="s">
        <v>2372</v>
      </c>
      <c r="D1013" s="108" t="s">
        <v>1037</v>
      </c>
    </row>
    <row r="1014" spans="1:4" ht="25.5">
      <c r="A1014" s="106">
        <f>IF((SUM('Раздел 2'!F43:F43)=0),"","Неверно!")</f>
      </c>
      <c r="B1014" s="107">
        <v>98916</v>
      </c>
      <c r="C1014" s="108" t="s">
        <v>2373</v>
      </c>
      <c r="D1014" s="108" t="s">
        <v>1037</v>
      </c>
    </row>
    <row r="1015" spans="1:4" ht="25.5">
      <c r="A1015" s="106">
        <f>IF((SUM('Раздел 2'!F44:F44)=0),"","Неверно!")</f>
      </c>
      <c r="B1015" s="107">
        <v>98916</v>
      </c>
      <c r="C1015" s="108" t="s">
        <v>2374</v>
      </c>
      <c r="D1015" s="108" t="s">
        <v>1037</v>
      </c>
    </row>
    <row r="1016" spans="1:4" ht="25.5">
      <c r="A1016" s="106">
        <f>IF((SUM('Раздел 2'!F45:F45)=0),"","Неверно!")</f>
      </c>
      <c r="B1016" s="107">
        <v>98916</v>
      </c>
      <c r="C1016" s="108" t="s">
        <v>2375</v>
      </c>
      <c r="D1016" s="108" t="s">
        <v>1037</v>
      </c>
    </row>
    <row r="1017" spans="1:4" ht="25.5">
      <c r="A1017" s="106">
        <f>IF((SUM('Раздел 2'!F46:F46)=0),"","Неверно!")</f>
      </c>
      <c r="B1017" s="107">
        <v>98916</v>
      </c>
      <c r="C1017" s="108" t="s">
        <v>2376</v>
      </c>
      <c r="D1017" s="108" t="s">
        <v>1037</v>
      </c>
    </row>
    <row r="1018" spans="1:4" ht="25.5">
      <c r="A1018" s="106">
        <f>IF((SUM('Раздел 2'!F47:F47)=0),"","Неверно!")</f>
      </c>
      <c r="B1018" s="107">
        <v>98916</v>
      </c>
      <c r="C1018" s="108" t="s">
        <v>2377</v>
      </c>
      <c r="D1018" s="108" t="s">
        <v>1037</v>
      </c>
    </row>
    <row r="1019" spans="1:4" ht="25.5">
      <c r="A1019" s="106">
        <f>IF((SUM('Раздел 2'!F48:F48)=0),"","Неверно!")</f>
      </c>
      <c r="B1019" s="107">
        <v>98916</v>
      </c>
      <c r="C1019" s="108" t="s">
        <v>2378</v>
      </c>
      <c r="D1019" s="108" t="s">
        <v>1037</v>
      </c>
    </row>
    <row r="1020" spans="1:4" ht="25.5">
      <c r="A1020" s="106">
        <f>IF((SUM('Раздел 2'!F49:F49)=0),"","Неверно!")</f>
      </c>
      <c r="B1020" s="107">
        <v>98916</v>
      </c>
      <c r="C1020" s="108" t="s">
        <v>2379</v>
      </c>
      <c r="D1020" s="108" t="s">
        <v>1037</v>
      </c>
    </row>
    <row r="1021" spans="1:4" ht="25.5">
      <c r="A1021" s="106">
        <f>IF((SUM('Раздел 2'!F50:F50)=0),"","Неверно!")</f>
      </c>
      <c r="B1021" s="107">
        <v>98916</v>
      </c>
      <c r="C1021" s="108" t="s">
        <v>2380</v>
      </c>
      <c r="D1021" s="108" t="s">
        <v>1037</v>
      </c>
    </row>
    <row r="1022" spans="1:4" ht="25.5">
      <c r="A1022" s="106">
        <f>IF((SUM('Раздел 2'!F51:F51)=0),"","Неверно!")</f>
      </c>
      <c r="B1022" s="107">
        <v>98916</v>
      </c>
      <c r="C1022" s="108" t="s">
        <v>2381</v>
      </c>
      <c r="D1022" s="108" t="s">
        <v>1037</v>
      </c>
    </row>
    <row r="1023" spans="1:4" ht="25.5">
      <c r="A1023" s="106">
        <f>IF((SUM('Раздел 2'!F52:F52)=0),"","Неверно!")</f>
      </c>
      <c r="B1023" s="107">
        <v>98916</v>
      </c>
      <c r="C1023" s="108" t="s">
        <v>2382</v>
      </c>
      <c r="D1023" s="108" t="s">
        <v>1037</v>
      </c>
    </row>
    <row r="1024" spans="1:4" ht="25.5">
      <c r="A1024" s="106">
        <f>IF((SUM('Раздел 2'!F53:F53)=0),"","Неверно!")</f>
      </c>
      <c r="B1024" s="107">
        <v>98916</v>
      </c>
      <c r="C1024" s="108" t="s">
        <v>2383</v>
      </c>
      <c r="D1024" s="108" t="s">
        <v>1037</v>
      </c>
    </row>
    <row r="1025" spans="1:4" ht="25.5">
      <c r="A1025" s="106">
        <f>IF((SUM('Раздел 2'!F54:F54)=0),"","Неверно!")</f>
      </c>
      <c r="B1025" s="107">
        <v>98916</v>
      </c>
      <c r="C1025" s="108" t="s">
        <v>2384</v>
      </c>
      <c r="D1025" s="108" t="s">
        <v>1037</v>
      </c>
    </row>
    <row r="1026" spans="1:4" ht="25.5">
      <c r="A1026" s="106">
        <f>IF((SUM('Раздел 2'!F55:F55)=0),"","Неверно!")</f>
      </c>
      <c r="B1026" s="107">
        <v>98916</v>
      </c>
      <c r="C1026" s="108" t="s">
        <v>2385</v>
      </c>
      <c r="D1026" s="108" t="s">
        <v>1037</v>
      </c>
    </row>
    <row r="1027" spans="1:4" ht="25.5">
      <c r="A1027" s="106">
        <f>IF((SUM('Раздел 2'!F56:F56)=0),"","Неверно!")</f>
      </c>
      <c r="B1027" s="107">
        <v>98916</v>
      </c>
      <c r="C1027" s="108" t="s">
        <v>2386</v>
      </c>
      <c r="D1027" s="108" t="s">
        <v>1037</v>
      </c>
    </row>
  </sheetData>
  <sheetProtection/>
  <printOptions/>
  <pageMargins left="0.35433070866141736" right="0.2755905511811024" top="0.4724409448818898" bottom="0.6299212598425197" header="0.35433070866141736"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Sheet3">
    <tabColor indexed="22"/>
  </sheetPr>
  <dimension ref="A1:E85"/>
  <sheetViews>
    <sheetView showGridLines="0" zoomScalePageLayoutView="0" workbookViewId="0" topLeftCell="A1">
      <selection activeCell="C1" sqref="C1"/>
    </sheetView>
  </sheetViews>
  <sheetFormatPr defaultColWidth="9.140625" defaultRowHeight="12.75"/>
  <cols>
    <col min="1" max="1" width="61.57421875" style="9" customWidth="1"/>
    <col min="2" max="2" width="6.00390625" style="14" bestFit="1" customWidth="1"/>
    <col min="3" max="3" width="2.8515625" style="9" customWidth="1"/>
    <col min="4" max="4" width="41.7109375" style="9" bestFit="1" customWidth="1"/>
    <col min="5" max="5" width="5.57421875" style="9" bestFit="1" customWidth="1"/>
    <col min="6" max="16384" width="9.140625" style="9" customWidth="1"/>
  </cols>
  <sheetData>
    <row r="1" spans="1:5" ht="15.75">
      <c r="A1" s="7" t="s">
        <v>1374</v>
      </c>
      <c r="B1" s="8" t="s">
        <v>1373</v>
      </c>
      <c r="D1" s="10" t="s">
        <v>1375</v>
      </c>
      <c r="E1" s="11" t="s">
        <v>1373</v>
      </c>
    </row>
    <row r="2" spans="1:5" ht="15.75">
      <c r="A2" s="111" t="s">
        <v>1123</v>
      </c>
      <c r="B2" s="112">
        <v>1</v>
      </c>
      <c r="D2" s="1">
        <v>6</v>
      </c>
      <c r="E2" s="12" t="s">
        <v>1376</v>
      </c>
    </row>
    <row r="3" spans="1:5" ht="16.5" thickBot="1">
      <c r="A3" s="111" t="s">
        <v>1124</v>
      </c>
      <c r="B3" s="112">
        <v>3</v>
      </c>
      <c r="D3" s="2">
        <v>12</v>
      </c>
      <c r="E3" s="13" t="s">
        <v>1377</v>
      </c>
    </row>
    <row r="4" spans="1:2" ht="15.75">
      <c r="A4" s="111" t="s">
        <v>1125</v>
      </c>
      <c r="B4" s="112">
        <v>15</v>
      </c>
    </row>
    <row r="5" spans="1:2" ht="15.75">
      <c r="A5" s="111" t="s">
        <v>1126</v>
      </c>
      <c r="B5" s="112">
        <v>21</v>
      </c>
    </row>
    <row r="6" spans="1:2" ht="15.75">
      <c r="A6" s="111" t="s">
        <v>1127</v>
      </c>
      <c r="B6" s="112">
        <v>31</v>
      </c>
    </row>
    <row r="7" spans="1:2" ht="15.75">
      <c r="A7" s="111" t="s">
        <v>1128</v>
      </c>
      <c r="B7" s="112">
        <v>37</v>
      </c>
    </row>
    <row r="8" spans="1:2" ht="15.75">
      <c r="A8" s="111" t="s">
        <v>1129</v>
      </c>
      <c r="B8" s="112">
        <v>57</v>
      </c>
    </row>
    <row r="9" spans="1:2" ht="15.75">
      <c r="A9" s="111" t="s">
        <v>1130</v>
      </c>
      <c r="B9" s="112">
        <v>47</v>
      </c>
    </row>
    <row r="10" spans="1:2" ht="15.75">
      <c r="A10" s="111" t="s">
        <v>1131</v>
      </c>
      <c r="B10" s="112">
        <v>43</v>
      </c>
    </row>
    <row r="11" spans="1:2" ht="15.75">
      <c r="A11" s="111" t="s">
        <v>1132</v>
      </c>
      <c r="B11" s="112">
        <v>55</v>
      </c>
    </row>
    <row r="12" spans="1:2" ht="15.75">
      <c r="A12" s="111" t="s">
        <v>1133</v>
      </c>
      <c r="B12" s="112">
        <v>63</v>
      </c>
    </row>
    <row r="13" spans="1:2" ht="15.75">
      <c r="A13" s="111" t="s">
        <v>1134</v>
      </c>
      <c r="B13" s="112">
        <v>85</v>
      </c>
    </row>
    <row r="14" spans="1:2" ht="15.75">
      <c r="A14" s="111" t="s">
        <v>1135</v>
      </c>
      <c r="B14" s="112">
        <v>87</v>
      </c>
    </row>
    <row r="15" spans="1:2" ht="15.75">
      <c r="A15" s="111" t="s">
        <v>1136</v>
      </c>
      <c r="B15" s="112">
        <v>141</v>
      </c>
    </row>
    <row r="16" spans="1:2" ht="15.75">
      <c r="A16" s="111" t="s">
        <v>1137</v>
      </c>
      <c r="B16" s="112">
        <v>147</v>
      </c>
    </row>
    <row r="17" spans="1:2" ht="15.75">
      <c r="A17" s="111" t="s">
        <v>1138</v>
      </c>
      <c r="B17" s="112">
        <v>127</v>
      </c>
    </row>
    <row r="18" spans="1:2" ht="15.75">
      <c r="A18" s="111" t="s">
        <v>1139</v>
      </c>
      <c r="B18" s="112">
        <v>133</v>
      </c>
    </row>
    <row r="19" spans="1:2" ht="15.75">
      <c r="A19" s="111" t="s">
        <v>1140</v>
      </c>
      <c r="B19" s="112">
        <v>153</v>
      </c>
    </row>
    <row r="20" spans="1:2" ht="15.75">
      <c r="A20" s="111" t="s">
        <v>1141</v>
      </c>
      <c r="B20" s="112">
        <v>159</v>
      </c>
    </row>
    <row r="21" spans="1:2" ht="15.75">
      <c r="A21" s="111" t="s">
        <v>1142</v>
      </c>
      <c r="B21" s="112">
        <v>171</v>
      </c>
    </row>
    <row r="22" spans="1:2" ht="15.75">
      <c r="A22" s="111" t="s">
        <v>1143</v>
      </c>
      <c r="B22" s="112">
        <v>165</v>
      </c>
    </row>
    <row r="23" spans="1:2" ht="15.75">
      <c r="A23" s="111" t="s">
        <v>1144</v>
      </c>
      <c r="B23" s="112">
        <v>7</v>
      </c>
    </row>
    <row r="24" spans="1:2" ht="15.75">
      <c r="A24" s="111" t="s">
        <v>1145</v>
      </c>
      <c r="B24" s="112">
        <v>9</v>
      </c>
    </row>
    <row r="25" spans="1:2" ht="15.75">
      <c r="A25" s="111" t="s">
        <v>1146</v>
      </c>
      <c r="B25" s="112">
        <v>13</v>
      </c>
    </row>
    <row r="26" spans="1:2" ht="15.75">
      <c r="A26" s="111" t="s">
        <v>1147</v>
      </c>
      <c r="B26" s="112">
        <v>17</v>
      </c>
    </row>
    <row r="27" spans="1:2" ht="15.75">
      <c r="A27" s="111" t="s">
        <v>1148</v>
      </c>
      <c r="B27" s="112">
        <v>19</v>
      </c>
    </row>
    <row r="28" spans="1:2" ht="15.75">
      <c r="A28" s="111" t="s">
        <v>1149</v>
      </c>
      <c r="B28" s="112">
        <v>23</v>
      </c>
    </row>
    <row r="29" spans="1:2" ht="15.75">
      <c r="A29" s="111" t="s">
        <v>1150</v>
      </c>
      <c r="B29" s="112">
        <v>27</v>
      </c>
    </row>
    <row r="30" spans="1:2" ht="15.75">
      <c r="A30" s="111" t="s">
        <v>1151</v>
      </c>
      <c r="B30" s="112">
        <v>25</v>
      </c>
    </row>
    <row r="31" spans="1:2" ht="15.75">
      <c r="A31" s="111" t="s">
        <v>1152</v>
      </c>
      <c r="B31" s="112">
        <v>29</v>
      </c>
    </row>
    <row r="32" spans="1:2" ht="15.75">
      <c r="A32" s="111" t="s">
        <v>1153</v>
      </c>
      <c r="B32" s="112">
        <v>35</v>
      </c>
    </row>
    <row r="33" spans="1:2" ht="15.75">
      <c r="A33" s="111" t="s">
        <v>1154</v>
      </c>
      <c r="B33" s="112">
        <v>39</v>
      </c>
    </row>
    <row r="34" spans="1:2" ht="15.75">
      <c r="A34" s="111" t="s">
        <v>1155</v>
      </c>
      <c r="B34" s="112">
        <v>49</v>
      </c>
    </row>
    <row r="35" spans="1:2" ht="15.75">
      <c r="A35" s="111" t="s">
        <v>1156</v>
      </c>
      <c r="B35" s="112">
        <v>45</v>
      </c>
    </row>
    <row r="36" spans="1:2" ht="15.75">
      <c r="A36" s="111" t="s">
        <v>1157</v>
      </c>
      <c r="B36" s="112">
        <v>59</v>
      </c>
    </row>
    <row r="37" spans="1:2" ht="15.75">
      <c r="A37" s="111" t="s">
        <v>1158</v>
      </c>
      <c r="B37" s="112">
        <v>61</v>
      </c>
    </row>
    <row r="38" spans="1:2" ht="15.75">
      <c r="A38" s="111" t="s">
        <v>1159</v>
      </c>
      <c r="B38" s="112">
        <v>65</v>
      </c>
    </row>
    <row r="39" spans="1:2" ht="15.75">
      <c r="A39" s="111" t="s">
        <v>1160</v>
      </c>
      <c r="B39" s="112">
        <v>75</v>
      </c>
    </row>
    <row r="40" spans="1:2" ht="15.75">
      <c r="A40" s="111" t="s">
        <v>1161</v>
      </c>
      <c r="B40" s="112">
        <v>77</v>
      </c>
    </row>
    <row r="41" spans="1:2" ht="15.75">
      <c r="A41" s="111" t="s">
        <v>1162</v>
      </c>
      <c r="B41" s="112">
        <v>79</v>
      </c>
    </row>
    <row r="42" spans="1:2" ht="15.75">
      <c r="A42" s="111" t="s">
        <v>1163</v>
      </c>
      <c r="B42" s="112">
        <v>81</v>
      </c>
    </row>
    <row r="43" spans="1:2" ht="15.75">
      <c r="A43" s="111" t="s">
        <v>1164</v>
      </c>
      <c r="B43" s="112">
        <v>83</v>
      </c>
    </row>
    <row r="44" spans="1:2" ht="15.75">
      <c r="A44" s="111" t="s">
        <v>1165</v>
      </c>
      <c r="B44" s="112">
        <v>91</v>
      </c>
    </row>
    <row r="45" spans="1:2" ht="15.75">
      <c r="A45" s="111" t="s">
        <v>1166</v>
      </c>
      <c r="B45" s="112">
        <v>93</v>
      </c>
    </row>
    <row r="46" spans="1:2" ht="15.75">
      <c r="A46" s="111" t="s">
        <v>1167</v>
      </c>
      <c r="B46" s="112">
        <v>95</v>
      </c>
    </row>
    <row r="47" spans="1:2" ht="15.75">
      <c r="A47" s="111" t="s">
        <v>1168</v>
      </c>
      <c r="B47" s="112">
        <v>97</v>
      </c>
    </row>
    <row r="48" spans="1:2" ht="15.75">
      <c r="A48" s="111" t="s">
        <v>1169</v>
      </c>
      <c r="B48" s="112">
        <v>99</v>
      </c>
    </row>
    <row r="49" spans="1:2" ht="15.75">
      <c r="A49" s="111" t="s">
        <v>1170</v>
      </c>
      <c r="B49" s="112">
        <v>101</v>
      </c>
    </row>
    <row r="50" spans="1:2" ht="15.75">
      <c r="A50" s="111" t="s">
        <v>1171</v>
      </c>
      <c r="B50" s="112">
        <v>103</v>
      </c>
    </row>
    <row r="51" spans="1:2" ht="15.75">
      <c r="A51" s="111" t="s">
        <v>1172</v>
      </c>
      <c r="B51" s="112">
        <v>105</v>
      </c>
    </row>
    <row r="52" spans="1:2" ht="15.75">
      <c r="A52" s="111" t="s">
        <v>1173</v>
      </c>
      <c r="B52" s="112">
        <v>107</v>
      </c>
    </row>
    <row r="53" spans="1:2" ht="15.75">
      <c r="A53" s="111" t="s">
        <v>1174</v>
      </c>
      <c r="B53" s="112">
        <v>115</v>
      </c>
    </row>
    <row r="54" spans="1:2" ht="15.75">
      <c r="A54" s="111" t="s">
        <v>1175</v>
      </c>
      <c r="B54" s="112">
        <v>117</v>
      </c>
    </row>
    <row r="55" spans="1:2" ht="15.75">
      <c r="A55" s="111" t="s">
        <v>1176</v>
      </c>
      <c r="B55" s="112">
        <v>119</v>
      </c>
    </row>
    <row r="56" spans="1:2" ht="15.75">
      <c r="A56" s="111" t="s">
        <v>1177</v>
      </c>
      <c r="B56" s="112">
        <v>121</v>
      </c>
    </row>
    <row r="57" spans="1:2" ht="15.75">
      <c r="A57" s="111" t="s">
        <v>1178</v>
      </c>
      <c r="B57" s="112">
        <v>125</v>
      </c>
    </row>
    <row r="58" spans="1:2" ht="15.75">
      <c r="A58" s="111" t="s">
        <v>1179</v>
      </c>
      <c r="B58" s="112">
        <v>129</v>
      </c>
    </row>
    <row r="59" spans="1:2" ht="15.75">
      <c r="A59" s="111" t="s">
        <v>1180</v>
      </c>
      <c r="B59" s="112">
        <v>131</v>
      </c>
    </row>
    <row r="60" spans="1:2" ht="15.75">
      <c r="A60" s="111" t="s">
        <v>1181</v>
      </c>
      <c r="B60" s="112">
        <v>135</v>
      </c>
    </row>
    <row r="61" spans="1:2" ht="15.75">
      <c r="A61" s="111" t="s">
        <v>1182</v>
      </c>
      <c r="B61" s="112">
        <v>139</v>
      </c>
    </row>
    <row r="62" spans="1:2" ht="15.75">
      <c r="A62" s="111" t="s">
        <v>1183</v>
      </c>
      <c r="B62" s="112">
        <v>143</v>
      </c>
    </row>
    <row r="63" spans="1:2" ht="15.75">
      <c r="A63" s="111" t="s">
        <v>1184</v>
      </c>
      <c r="B63" s="112">
        <v>145</v>
      </c>
    </row>
    <row r="64" spans="1:2" ht="15.75">
      <c r="A64" s="111" t="s">
        <v>1185</v>
      </c>
      <c r="B64" s="112">
        <v>149</v>
      </c>
    </row>
    <row r="65" spans="1:2" ht="15.75">
      <c r="A65" s="111" t="s">
        <v>1186</v>
      </c>
      <c r="B65" s="112">
        <v>151</v>
      </c>
    </row>
    <row r="66" spans="1:2" ht="15.75">
      <c r="A66" s="111" t="s">
        <v>1187</v>
      </c>
      <c r="B66" s="112">
        <v>155</v>
      </c>
    </row>
    <row r="67" spans="1:2" ht="15.75">
      <c r="A67" s="111" t="s">
        <v>1188</v>
      </c>
      <c r="B67" s="112">
        <v>163</v>
      </c>
    </row>
    <row r="68" spans="1:2" ht="15.75">
      <c r="A68" s="111" t="s">
        <v>1189</v>
      </c>
      <c r="B68" s="112">
        <v>177</v>
      </c>
    </row>
    <row r="69" spans="1:2" ht="15.75">
      <c r="A69" s="111" t="s">
        <v>1190</v>
      </c>
      <c r="B69" s="112">
        <v>89</v>
      </c>
    </row>
    <row r="70" spans="1:2" ht="15.75">
      <c r="A70" s="111" t="s">
        <v>1191</v>
      </c>
      <c r="B70" s="112">
        <v>123</v>
      </c>
    </row>
    <row r="71" spans="1:2" ht="15.75">
      <c r="A71" s="111" t="s">
        <v>1192</v>
      </c>
      <c r="B71" s="112">
        <v>5</v>
      </c>
    </row>
    <row r="72" spans="1:2" ht="15.75">
      <c r="A72" s="111" t="s">
        <v>1193</v>
      </c>
      <c r="B72" s="112">
        <v>67</v>
      </c>
    </row>
    <row r="73" spans="1:2" ht="15.75">
      <c r="A73" s="111" t="s">
        <v>1194</v>
      </c>
      <c r="B73" s="112">
        <v>69</v>
      </c>
    </row>
    <row r="74" spans="1:2" ht="15.75">
      <c r="A74" s="111" t="s">
        <v>1195</v>
      </c>
      <c r="B74" s="112">
        <v>113</v>
      </c>
    </row>
    <row r="75" spans="1:2" ht="15.75">
      <c r="A75" s="111" t="s">
        <v>1196</v>
      </c>
      <c r="B75" s="112">
        <v>137</v>
      </c>
    </row>
    <row r="76" spans="1:2" ht="15.75">
      <c r="A76" s="111" t="s">
        <v>1197</v>
      </c>
      <c r="B76" s="112">
        <v>157</v>
      </c>
    </row>
    <row r="77" spans="1:2" ht="15.75">
      <c r="A77" s="111" t="s">
        <v>1198</v>
      </c>
      <c r="B77" s="112">
        <v>51</v>
      </c>
    </row>
    <row r="78" spans="1:2" ht="15.75">
      <c r="A78" s="111" t="s">
        <v>1199</v>
      </c>
      <c r="B78" s="112">
        <v>167</v>
      </c>
    </row>
    <row r="79" spans="1:2" ht="15.75">
      <c r="A79" s="111" t="s">
        <v>1200</v>
      </c>
      <c r="B79" s="112">
        <v>109</v>
      </c>
    </row>
    <row r="80" spans="1:2" ht="15.75">
      <c r="A80" s="111" t="s">
        <v>1201</v>
      </c>
      <c r="B80" s="112">
        <v>33</v>
      </c>
    </row>
    <row r="81" spans="1:2" ht="15.75">
      <c r="A81" s="111" t="s">
        <v>1202</v>
      </c>
      <c r="B81" s="112">
        <v>11</v>
      </c>
    </row>
    <row r="82" spans="1:2" ht="15.75">
      <c r="A82" s="111" t="s">
        <v>1203</v>
      </c>
      <c r="B82" s="112">
        <v>161</v>
      </c>
    </row>
    <row r="83" spans="1:2" ht="15.75">
      <c r="A83" s="111" t="s">
        <v>1204</v>
      </c>
      <c r="B83" s="112">
        <v>173</v>
      </c>
    </row>
    <row r="84" spans="1:2" ht="15.75">
      <c r="A84" s="111" t="s">
        <v>1205</v>
      </c>
      <c r="B84" s="112">
        <v>175</v>
      </c>
    </row>
    <row r="85" spans="1:2" ht="32.25" thickBot="1">
      <c r="A85" s="113" t="s">
        <v>1368</v>
      </c>
      <c r="B85" s="114">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User</cp:lastModifiedBy>
  <cp:lastPrinted>2012-05-15T08:37:32Z</cp:lastPrinted>
  <dcterms:created xsi:type="dcterms:W3CDTF">2004-03-24T19:37:04Z</dcterms:created>
  <dcterms:modified xsi:type="dcterms:W3CDTF">2013-01-28T07:22:53Z</dcterms:modified>
  <cp:category/>
  <cp:version/>
  <cp:contentType/>
  <cp:contentStatus/>
</cp:coreProperties>
</file>