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06" windowWidth="6540" windowHeight="8445" tabRatio="740" activeTab="0"/>
  </bookViews>
  <sheets>
    <sheet name="Титул ф.12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Print_Titles" localSheetId="1">'Раздел 1'!$9:$9</definedName>
    <definedName name="_xlnm.Print_Titles" localSheetId="2">'Раздел 2'!$4:$5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'Списки'!$A$2:$B$370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'Списки'!$A$2:$A$370</definedName>
    <definedName name="_xlnm.Print_Area" localSheetId="1">'Раздел 1'!$A$1:$AH$48</definedName>
    <definedName name="_xlnm.Print_Area" localSheetId="2">'Раздел 2'!$A$3:$AI$44</definedName>
    <definedName name="_xlnm.Print_Area" localSheetId="0">'Титул ф.12'!$A$1:$N$29</definedName>
  </definedNames>
  <calcPr fullCalcOnLoad="1"/>
</workbook>
</file>

<file path=xl/sharedStrings.xml><?xml version="1.0" encoding="utf-8"?>
<sst xmlns="http://schemas.openxmlformats.org/spreadsheetml/2006/main" count="1879" uniqueCount="1071">
  <si>
    <t>Ф.K1s разд.1 стл.28 сумма стр.32-39=Ф.K1s разд.1 стл.28 стр.25</t>
  </si>
  <si>
    <t>Ф.K1s разд.1 стл.29 сумма стр.32-39=Ф.K1s разд.1 стл.29 стр.25</t>
  </si>
  <si>
    <t>Ф.K1s разд.1 стл.30 сумма стр.32-39=Ф.K1s разд.1 стл.30 стр.25</t>
  </si>
  <si>
    <t>Ф.K1s разд.1 стл.31 сумма стр.32-39=Ф.K1s разд.1 стл.31 стр.25</t>
  </si>
  <si>
    <t>Ф.K1s разд.1 стл.31 стр.1&lt;=Ф.K1s разд.1 стл.28 стр.1</t>
  </si>
  <si>
    <t>(r,g,w,s,v,q) k1 - В разделе 1 гр.31 д.б. меньше или равна гр.28 для всех строк</t>
  </si>
  <si>
    <t>Ф.K1s разд.1 стл.31 стр.2&lt;=Ф.K1s разд.1 стл.28 стр.2</t>
  </si>
  <si>
    <t>Ф.K1s разд.1 стл.31 стр.3&lt;=Ф.K1s разд.1 стл.28 стр.3</t>
  </si>
  <si>
    <t>Ф.K1s разд.1 стл.31 стр.4&lt;=Ф.K1s разд.1 стл.28 стр.4</t>
  </si>
  <si>
    <t>Ф.K1s разд.1 стл.31 стр.5&lt;=Ф.K1s разд.1 стл.28 стр.5</t>
  </si>
  <si>
    <t>Ф.K1s разд.1 стл.31 стр.6&lt;=Ф.K1s разд.1 стл.28 стр.6</t>
  </si>
  <si>
    <t>Ф.K1s разд.1 стл.31 стр.7&lt;=Ф.K1s разд.1 стл.28 стр.7</t>
  </si>
  <si>
    <t>Ф.K1s разд.1 стл.31 стр.8&lt;=Ф.K1s разд.1 стл.28 стр.8</t>
  </si>
  <si>
    <t>Ф.K1s разд.1 стл.31 стр.9&lt;=Ф.K1s разд.1 стл.28 стр.9</t>
  </si>
  <si>
    <t>Ф.K1s разд.1 стл.31 стр.10&lt;=Ф.K1s разд.1 стл.28 стр.10</t>
  </si>
  <si>
    <t>Ф.K1s разд.1 стл.31 стр.11&lt;=Ф.K1s разд.1 стл.28 стр.11</t>
  </si>
  <si>
    <t>Ф.K1s разд.1 стл.31 стр.12&lt;=Ф.K1s разд.1 стл.28 стр.12</t>
  </si>
  <si>
    <t>Ф.K1s разд.1 стл.31 стр.13&lt;=Ф.K1s разд.1 стл.28 стр.13</t>
  </si>
  <si>
    <t>Ф.K1s разд.1 стл.31 стр.14&lt;=Ф.K1s разд.1 стл.28 стр.14</t>
  </si>
  <si>
    <t>Ф.K1s разд.1 стл.31 стр.15&lt;=Ф.K1s разд.1 стл.28 стр.15</t>
  </si>
  <si>
    <t>Ф.K1s разд.1 стл.31 стр.16&lt;=Ф.K1s разд.1 стл.28 стр.16</t>
  </si>
  <si>
    <t>Ф.K1s разд.1 стл.31 стр.17&lt;=Ф.K1s разд.1 стл.28 стр.17</t>
  </si>
  <si>
    <t>Ф.K1s разд.1 стл.31 стр.18&lt;=Ф.K1s разд.1 стл.28 стр.18</t>
  </si>
  <si>
    <t>Ф.K1s разд.1 стл.31 стр.19&lt;=Ф.K1s разд.1 стл.28 стр.19</t>
  </si>
  <si>
    <t>Ф.K1s разд.1 стл.31 стр.20&lt;=Ф.K1s разд.1 стл.28 стр.20</t>
  </si>
  <si>
    <t>Ф.K1s разд.1 стл.31 стр.21&lt;=Ф.K1s разд.1 стл.28 стр.21</t>
  </si>
  <si>
    <t>Ф.K1s разд.1 стл.31 стр.22&lt;=Ф.K1s разд.1 стл.28 стр.22</t>
  </si>
  <si>
    <t>Ф.K1s разд.1 стл.31 стр.23&lt;=Ф.K1s разд.1 стл.28 стр.23</t>
  </si>
  <si>
    <t>Ф.K1s разд.1 стл.31 стр.24&lt;=Ф.K1s разд.1 стл.28 стр.24</t>
  </si>
  <si>
    <t>Ф.K1s разд.1 стл.31 стр.25&lt;=Ф.K1s разд.1 стл.28 стр.25</t>
  </si>
  <si>
    <t>Ф.K1s разд.1 стл.31 стр.26&lt;=Ф.K1s разд.1 стл.28 стр.26</t>
  </si>
  <si>
    <t>Ф.K1s разд.1 стл.31 стр.27&lt;=Ф.K1s разд.1 стл.28 стр.27</t>
  </si>
  <si>
    <t>Ф.K1s разд.1 стл.31 стр.28&lt;=Ф.K1s разд.1 стл.28 стр.28</t>
  </si>
  <si>
    <t>Ф.K1s разд.1 стл.31 стр.29&lt;=Ф.K1s разд.1 стл.28 стр.29</t>
  </si>
  <si>
    <t>Ф.K1s разд.1 стл.31 стр.30&lt;=Ф.K1s разд.1 стл.28 стр.30</t>
  </si>
  <si>
    <t>Ф.K1s разд.1 стл.31 стр.31&lt;=Ф.K1s разд.1 стл.28 стр.31</t>
  </si>
  <si>
    <t>Ф.K1s разд.1 стл.31 стр.32&lt;=Ф.K1s разд.1 стл.28 стр.32</t>
  </si>
  <si>
    <t>Ф.K1s разд.1 стл.31 стр.33&lt;=Ф.K1s разд.1 стл.28 стр.33</t>
  </si>
  <si>
    <t>Ф.K1s разд.1 стл.31 стр.34&lt;=Ф.K1s разд.1 стл.28 стр.34</t>
  </si>
  <si>
    <t>Ф.K1s разд.1 стл.31 стр.35&lt;=Ф.K1s разд.1 стл.28 стр.35</t>
  </si>
  <si>
    <t>Ф.K1s разд.1 стл.31 стр.36&lt;=Ф.K1s разд.1 стл.28 стр.36</t>
  </si>
  <si>
    <t>Ф.K1s разд.1 стл.31 стр.37&lt;=Ф.K1s разд.1 стл.28 стр.37</t>
  </si>
  <si>
    <t>Ф.K1s разд.1 стл.31 стр.38&lt;=Ф.K1s разд.1 стл.28 стр.38</t>
  </si>
  <si>
    <t>Ф.K1s разд.1 стл.31 стр.39&lt;=Ф.K1s разд.1 стл.28 стр.39</t>
  </si>
  <si>
    <t>Ф.K1s разд.1 стл.30 стр.1&lt;=Ф.K1s разд.1 стл.28 стр.1</t>
  </si>
  <si>
    <t>(r,g,w,s,v,q) k1 - В разделе 1 гр.30 д.б. меньше или равна гр.28 для всех строк</t>
  </si>
  <si>
    <t>Ф.K1s разд.1 стл.30 стр.2&lt;=Ф.K1s разд.1 стл.28 стр.2</t>
  </si>
  <si>
    <t>Ф.K1s разд.1 стл.30 стр.3&lt;=Ф.K1s разд.1 стл.28 стр.3</t>
  </si>
  <si>
    <t>Ф.K1s разд.1 стл.30 стр.4&lt;=Ф.K1s разд.1 стл.28 стр.4</t>
  </si>
  <si>
    <t>Ф.K1s разд.1 стл.30 стр.5&lt;=Ф.K1s разд.1 стл.28 стр.5</t>
  </si>
  <si>
    <t>Ф.K1s разд.1 стл.30 стр.6&lt;=Ф.K1s разд.1 стл.28 стр.6</t>
  </si>
  <si>
    <t>Ф.K1s разд.1 стл.30 стр.7&lt;=Ф.K1s разд.1 стл.28 стр.7</t>
  </si>
  <si>
    <t>Ф.K1s разд.1 стл.30 стр.8&lt;=Ф.K1s разд.1 стл.28 стр.8</t>
  </si>
  <si>
    <t>Ф.K1s разд.1 стл.30 стр.9&lt;=Ф.K1s разд.1 стл.28 стр.9</t>
  </si>
  <si>
    <t>Ф.K1s разд.1 стл.30 стр.10&lt;=Ф.K1s разд.1 стл.28 стр.10</t>
  </si>
  <si>
    <t>Ф.K1s разд.1 стл.30 стр.11&lt;=Ф.K1s разд.1 стл.28 стр.11</t>
  </si>
  <si>
    <t>Ф.K1s разд.1 стл.30 стр.12&lt;=Ф.K1s разд.1 стл.28 стр.12</t>
  </si>
  <si>
    <t>Ф.K1s разд.1 стл.30 стр.13&lt;=Ф.K1s разд.1 стл.28 стр.13</t>
  </si>
  <si>
    <t>Ф.K1s разд.1 стл.30 стр.14&lt;=Ф.K1s разд.1 стл.28 стр.14</t>
  </si>
  <si>
    <t>Ф.K1s разд.1 стл.30 стр.15&lt;=Ф.K1s разд.1 стл.28 стр.15</t>
  </si>
  <si>
    <t>Ф.K1s разд.1 стл.30 стр.16&lt;=Ф.K1s разд.1 стл.28 стр.16</t>
  </si>
  <si>
    <t>Ф.K1s разд.1 стл.30 стр.17&lt;=Ф.K1s разд.1 стл.28 стр.17</t>
  </si>
  <si>
    <t>Ф.K1s разд.1 стл.30 стр.18&lt;=Ф.K1s разд.1 стл.28 стр.18</t>
  </si>
  <si>
    <t>Ф.K1s разд.1 стл.30 стр.19&lt;=Ф.K1s разд.1 стл.28 стр.19</t>
  </si>
  <si>
    <t>Ф.K1s разд.1 стл.30 стр.20&lt;=Ф.K1s разд.1 стл.28 стр.20</t>
  </si>
  <si>
    <t>Ф.K1s разд.1 стл.30 стр.21&lt;=Ф.K1s разд.1 стл.28 стр.21</t>
  </si>
  <si>
    <t>Ф.K1s разд.1 стл.30 стр.22&lt;=Ф.K1s разд.1 стл.28 стр.22</t>
  </si>
  <si>
    <t>Ф.K1s разд.1 стл.30 стр.23&lt;=Ф.K1s разд.1 стл.28 стр.23</t>
  </si>
  <si>
    <t>Ф.K1s разд.1 стл.30 стр.24&lt;=Ф.K1s разд.1 стл.28 стр.24</t>
  </si>
  <si>
    <t>Ф.K1s разд.1 стл.30 стр.25&lt;=Ф.K1s разд.1 стл.28 стр.25</t>
  </si>
  <si>
    <t>Ф.K1s разд.1 стл.30 стр.26&lt;=Ф.K1s разд.1 стл.28 стр.26</t>
  </si>
  <si>
    <t>Ф.K1s разд.1 стл.30 стр.27&lt;=Ф.K1s разд.1 стл.28 стр.27</t>
  </si>
  <si>
    <t>Ф.K1s разд.1 стл.30 стр.28&lt;=Ф.K1s разд.1 стл.28 стр.28</t>
  </si>
  <si>
    <t>Ф.K1s разд.1 стл.30 стр.29&lt;=Ф.K1s разд.1 стл.28 стр.29</t>
  </si>
  <si>
    <t>Ф.K1s разд.1 стл.30 стр.30&lt;=Ф.K1s разд.1 стл.28 стр.30</t>
  </si>
  <si>
    <t>Ф.K1s разд.1 стл.30 стр.31&lt;=Ф.K1s разд.1 стл.28 стр.31</t>
  </si>
  <si>
    <t>Ф.K1s разд.1 стл.30 стр.32&lt;=Ф.K1s разд.1 стл.28 стр.32</t>
  </si>
  <si>
    <t>Ф.K1s разд.1 стл.30 стр.33&lt;=Ф.K1s разд.1 стл.28 стр.33</t>
  </si>
  <si>
    <t>Ф.K1s разд.1 стл.30 стр.34&lt;=Ф.K1s разд.1 стл.28 стр.34</t>
  </si>
  <si>
    <t>Ф.K1s разд.1 стл.30 стр.35&lt;=Ф.K1s разд.1 стл.28 стр.35</t>
  </si>
  <si>
    <t>Ф.K1s разд.1 стл.30 стр.36&lt;=Ф.K1s разд.1 стл.28 стр.36</t>
  </si>
  <si>
    <t>Ф.K1s разд.1 стл.30 стр.37&lt;=Ф.K1s разд.1 стл.28 стр.37</t>
  </si>
  <si>
    <t>Ф.K1s разд.1 стл.30 стр.38&lt;=Ф.K1s разд.1 стл.28 стр.38</t>
  </si>
  <si>
    <t>Ф.K1s разд.1 стл.30 стр.39&lt;=Ф.K1s разд.1 стл.28 стр.39</t>
  </si>
  <si>
    <t>Ф.K1s разд.1 стл.29 стр.1&lt;=Ф.K1s разд.1 стл.28 стр.1</t>
  </si>
  <si>
    <t>(r,g,w,s,v,q) k1 - В разделе 1 гр.29 д.б. меньше или равна гр.28 по всем строкам</t>
  </si>
  <si>
    <t>Ф.K1s разд.1 стл.29 стр.2&lt;=Ф.K1s разд.1 стл.28 стр.2</t>
  </si>
  <si>
    <t>Ф.K1s разд.1 стл.29 стр.3&lt;=Ф.K1s разд.1 стл.28 стр.3</t>
  </si>
  <si>
    <t>Ф.K1s разд.1 стл.29 стр.4&lt;=Ф.K1s разд.1 стл.28 стр.4</t>
  </si>
  <si>
    <t>Ф.K1s разд.1 стл.29 стр.5&lt;=Ф.K1s разд.1 стл.28 стр.5</t>
  </si>
  <si>
    <t>Ф.K1s разд.1 стл.29 стр.6&lt;=Ф.K1s разд.1 стл.28 стр.6</t>
  </si>
  <si>
    <t>Лишение свободы на определенный срок</t>
  </si>
  <si>
    <t>Штраф как основной вид наказания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</si>
  <si>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</si>
  <si>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</si>
  <si>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Иные основные виды наказания</t>
  </si>
  <si>
    <t>из гр. 28
 по предыдущему приговору освобождались от наказания (на момент судебного рассмотрения имелись неснятые и непогашеные судимости)</t>
  </si>
  <si>
    <t xml:space="preserve">из гр. 28
по предыдущему приговору освобождались от наказания с помещением в спец. учебно-воспитательное учреждение закрытого типа 
(на момент судебного рассмотрения имелись неснятые и непогашеные судимости) </t>
  </si>
  <si>
    <t xml:space="preserve">из гр. 28
по предыдущему приговору освобождались от наказания с применением других принудительных мер воспитательного характера 
(на момент судебного рассмотрения имелись неснятые и непогашеные судимости) </t>
  </si>
  <si>
    <t>Умышленное причинение средней тяжести вреда здоровью</t>
  </si>
  <si>
    <t>Похищение человека</t>
  </si>
  <si>
    <t>Умышленные уничтожение или повреждение имущества при отягчающих обстоятельствах</t>
  </si>
  <si>
    <t>167 ч.2</t>
  </si>
  <si>
    <t>Террористический акт</t>
  </si>
  <si>
    <t>Захват заложника</t>
  </si>
  <si>
    <t>Заведомо ложное сообщение об акте терроризма</t>
  </si>
  <si>
    <t>Вандализм</t>
  </si>
  <si>
    <t>Хищение либо вымогательство оружия, боеприпасов, взравчатых веществ и взрывных устройств</t>
  </si>
  <si>
    <t>Хищение либо вымогательство наркотических средств или психотропных веществ</t>
  </si>
  <si>
    <t>Приведение в негодность транспортных средств или путей сообщения</t>
  </si>
  <si>
    <t>222-226.1</t>
  </si>
  <si>
    <t>Преступления, связанные с наркотическими средствами и психотропными веществами</t>
  </si>
  <si>
    <t>свыше 10 лет, назначено по совокупности приговоров и преступлений, совершенных во взрослом возрасте</t>
  </si>
  <si>
    <t>Освобождено осужденных от наказания с помещением в спец.учебно-воспитательное учреждение закрытого типа</t>
  </si>
  <si>
    <t>Освобождено осужденных от наказания с применением других принудительных мер воспитательного воздействия 
(ст.90 УК)</t>
  </si>
  <si>
    <t>Лишение права занимать определенные должности,  заниматься 
определенной деятельностью</t>
  </si>
  <si>
    <t>Условное осуждение 
   к иным мерам</t>
  </si>
  <si>
    <t>по другим основаниям – от лишения свободы</t>
  </si>
  <si>
    <t>Воспитательная колония общего режима</t>
  </si>
  <si>
    <t>Виды 
преступлений</t>
  </si>
  <si>
    <t>Руководитель</t>
  </si>
  <si>
    <t>Ф.И.О.                      должность                                подпись</t>
  </si>
  <si>
    <t>код  и  номер  телефона</t>
  </si>
  <si>
    <t>дата изменения шаблона</t>
  </si>
  <si>
    <t>несовершеннолетние, имевшие неснятые и непогашенные судимости на момент совершения преступления</t>
  </si>
  <si>
    <t>Направлялись в спец.учебно-воспитательное учреждение закрытого типа</t>
  </si>
  <si>
    <t>Совершили впервые два и более преступлений</t>
  </si>
  <si>
    <t>Всего к лишению свободы</t>
  </si>
  <si>
    <t xml:space="preserve"> </t>
  </si>
  <si>
    <t>Имеющие неснятые и непогашенные судимости на момент судебного рассмотрения</t>
  </si>
  <si>
    <t>15 апреля и 15 октября</t>
  </si>
  <si>
    <t>(из гр.15) Не отбывшие наказание (реальное) по предыдущему приговору, не связанному с лишением свободы</t>
  </si>
  <si>
    <t>Подвергались иным принудительным мерам 
воспитательного характера</t>
  </si>
  <si>
    <t>Состояли на учете в специальном государственном органе</t>
  </si>
  <si>
    <t>Освобождено осужденных 
от наказания: по амнистии - 
от лишения свободы</t>
  </si>
  <si>
    <t>по другим основаниям – от иных мер</t>
  </si>
  <si>
    <t>Выше верхнего предела: при 
совокупности преступлений</t>
  </si>
  <si>
    <t>Выше верхнего предела: при 
совокупности приговоров</t>
  </si>
  <si>
    <t>Другие виды колоний лицу, достигшему на момент вынесения приговора 18 лет</t>
  </si>
  <si>
    <t>Ограничение по военной службе, содержание в дисциплинарной в/ч.</t>
  </si>
  <si>
    <t>ВСЕГО ОСУЖДЕНО несовершеннолетних</t>
  </si>
  <si>
    <t>(из гр.15) Ранее осужденные к реальному  лишению свободы</t>
  </si>
  <si>
    <t>(из гр.16) Не отбывшие 
наказание по предыдущему приговору: 
реальное лишение свободы</t>
  </si>
  <si>
    <t>(из гр.15) Не отбывшие наказание по предыдущему приговору: условное осуждение к лишению свободы и иным мерам</t>
  </si>
  <si>
    <t xml:space="preserve">Освобождались от уголовной ответственности </t>
  </si>
  <si>
    <t>Отбывающие наказание в местах лишения свободы или имеющие неисполненный приговор к лишению свободы</t>
  </si>
  <si>
    <t>228-234</t>
  </si>
  <si>
    <t>По приговору освобождено осужденных от наказания или наказание не назначалось</t>
  </si>
  <si>
    <t>Текущая дата печати:</t>
  </si>
  <si>
    <t>Код:</t>
  </si>
  <si>
    <t>ОТЧЕТ ОБ ОСУЖДЕННЫХ, СОВЕРШИВШИХ ПРЕСТУПЛЕНИЯ 
В НЕСОВЕРШЕННОЛЕТНЕМ ВОЗРАСТЕ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</si>
  <si>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</si>
  <si>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</si>
  <si>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</si>
  <si>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</si>
  <si>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</si>
  <si>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Наименование получателя</t>
  </si>
  <si>
    <t>Неправомерное завладение автомобилем или иным транспортным средством без цели хищения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</si>
  <si>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</si>
  <si>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</si>
  <si>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</si>
  <si>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</si>
  <si>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</si>
  <si>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</si>
  <si>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</si>
  <si>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</si>
  <si>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</si>
  <si>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</si>
  <si>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</si>
  <si>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</si>
  <si>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</si>
  <si>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</si>
  <si>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</si>
  <si>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</si>
  <si>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</si>
  <si>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</si>
  <si>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</si>
  <si>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</si>
  <si>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</si>
  <si>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</si>
  <si>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</si>
  <si>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</si>
  <si>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</si>
  <si>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Раздел 1. СОСТАВ ОСУЖДЕННЫХ</t>
  </si>
  <si>
    <t>Виды преступлений</t>
  </si>
  <si>
    <t>Статьи УК РФ</t>
  </si>
  <si>
    <t>№ стр.</t>
  </si>
  <si>
    <t>В возрасте 14-15 лет</t>
  </si>
  <si>
    <t>В возрасте 16-17 лет</t>
  </si>
  <si>
    <t>Женского пола</t>
  </si>
  <si>
    <t>Воспитывались в семье с одним родителем</t>
  </si>
  <si>
    <t>Воспитывались вне семьи</t>
  </si>
  <si>
    <t>По роду занятий: учащиеся</t>
  </si>
  <si>
    <t>работавшие</t>
  </si>
  <si>
    <t>не учившиеся и не работавшие</t>
  </si>
  <si>
    <t>из них нетрудоспособные</t>
  </si>
  <si>
    <t>Совершили преступления: в алкогольном опьянении</t>
  </si>
  <si>
    <t>в наркотическом и ином опьянении</t>
  </si>
  <si>
    <t>Совершили преступление в группе</t>
  </si>
  <si>
    <t>из них с участием взрослых</t>
  </si>
  <si>
    <t>Юридически несудимые: судимости сняты и 
погашены</t>
  </si>
  <si>
    <t>А</t>
  </si>
  <si>
    <t>Б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</si>
  <si>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</si>
  <si>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</si>
  <si>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</si>
  <si>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</t>
  </si>
  <si>
    <t>Ф.K1s разд.1 стл.1 стр.16=Ф.K1s разд.2 стл.1 стр.16</t>
  </si>
  <si>
    <t>Ф.K1s разд.1 стл.1 стр.17=Ф.K1s разд.2 стл.1 стр.17</t>
  </si>
  <si>
    <t>Ф.K1s разд.1 стл.1 стр.18=Ф.K1s разд.2 стл.1 стр.18</t>
  </si>
  <si>
    <t>Ф.K1s разд.1 стл.1 стр.19=Ф.K1s разд.2 стл.1 стр.19</t>
  </si>
  <si>
    <t>Ф.K1s разд.1 стл.1 стр.20=Ф.K1s разд.2 стл.1 стр.20</t>
  </si>
  <si>
    <t>Ф.K1s разд.1 стл.1 стр.21=Ф.K1s разд.2 стл.1 стр.21</t>
  </si>
  <si>
    <t>Ф.K1s разд.1 стл.1 стр.22=Ф.K1s разд.2 стл.1 стр.22</t>
  </si>
  <si>
    <t>Ф.K1s разд.1 стл.1 стр.23=Ф.K1s разд.2 стл.1 стр.23</t>
  </si>
  <si>
    <t>Ф.K1s разд.1 стл.1 стр.24=Ф.K1s разд.2 стл.1 стр.24</t>
  </si>
  <si>
    <t>Ф.K1s разд.1 стл.1 стр.25=Ф.K1s разд.2 стл.1 стр.25</t>
  </si>
  <si>
    <t>Ф.K1s разд.1 стл.1 стр.26=Ф.K1s разд.2 стл.1 стр.26</t>
  </si>
  <si>
    <t>Ф.K1s разд.1 стл.1 стр.27=Ф.K1s разд.2 стл.1 стр.27</t>
  </si>
  <si>
    <t>Ф.K1s разд.1 стл.1 стр.28=Ф.K1s разд.2 стл.1 стр.28</t>
  </si>
  <si>
    <t>Ф.K1s разд.1 стл.1 стр.29=Ф.K1s разд.2 стл.1 стр.29</t>
  </si>
  <si>
    <t>Ф.K1s разд.1 стл.1 стр.30=Ф.K1s разд.2 стл.1 стр.30</t>
  </si>
  <si>
    <t>Ф.K1s разд.1 стл.1 стр.31=Ф.K1s разд.2 стл.1 стр.31</t>
  </si>
  <si>
    <t>Ф.K1s разд.1 стл.1 стр.1=Ф.K1s разд.1 сумма стл.7-9 стр.1+Ф.K1s разд.1 стл.26 стр.1</t>
  </si>
  <si>
    <t>(r,g,w,s,v,q) k1 - в разделе 1 гр.1 д.б. равна сумме гр.7-9, 26 раздела 1</t>
  </si>
  <si>
    <t>Ф.K1s разд.1 стл.1 стр.2=Ф.K1s разд.1 сумма стл.7-9 стр.2+Ф.K1s разд.1 стл.26 стр.2</t>
  </si>
  <si>
    <t>Ф.K1s разд.1 стл.1 стр.3=Ф.K1s разд.1 сумма стл.7-9 стр.3+Ф.K1s разд.1 стл.26 стр.3</t>
  </si>
  <si>
    <t>Ф.K1s разд.1 стл.1 стр.4=Ф.K1s разд.1 сумма стл.7-9 стр.4+Ф.K1s разд.1 стл.26 стр.4</t>
  </si>
  <si>
    <t>Ф.K1s разд.1 стл.1 стр.5=Ф.K1s разд.1 сумма стл.7-9 стр.5+Ф.K1s разд.1 стл.26 стр.5</t>
  </si>
  <si>
    <t>Ф.K1s разд.1 стл.1 стр.6=Ф.K1s разд.1 сумма стл.7-9 стр.6+Ф.K1s разд.1 стл.26 стр.6</t>
  </si>
  <si>
    <t>Ф.K1s разд.1 стл.1 стр.7=Ф.K1s разд.1 сумма стл.7-9 стр.7+Ф.K1s разд.1 стл.26 стр.7</t>
  </si>
  <si>
    <t>Ф.K1s разд.1 стл.1 стр.8=Ф.K1s разд.1 сумма стл.7-9 стр.8+Ф.K1s разд.1 стл.26 стр.8</t>
  </si>
  <si>
    <t>Ф.K1s разд.1 стл.1 стр.9=Ф.K1s разд.1 сумма стл.7-9 стр.9+Ф.K1s разд.1 стл.26 стр.9</t>
  </si>
  <si>
    <t>Ф.K1s разд.1 стл.1 стр.10=Ф.K1s разд.1 сумма стл.7-9 стр.10+Ф.K1s разд.1 стл.26 стр.10</t>
  </si>
  <si>
    <t>Ф.K1s разд.1 стл.1 стр.11=Ф.K1s разд.1 сумма стл.7-9 стр.11+Ф.K1s разд.1 стл.26 стр.11</t>
  </si>
  <si>
    <t>Ф.K1s разд.1 стл.1 стр.12=Ф.K1s разд.1 сумма стл.7-9 стр.12+Ф.K1s разд.1 стл.26 стр.12</t>
  </si>
  <si>
    <t>Ф.K1s разд.1 стл.1 стр.13=Ф.K1s разд.1 сумма стл.7-9 стр.13+Ф.K1s разд.1 стл.26 стр.13</t>
  </si>
  <si>
    <t>Ф.K1s разд.1 стл.1 стр.14=Ф.K1s разд.1 сумма стл.7-9 стр.14+Ф.K1s разд.1 стл.26 стр.14</t>
  </si>
  <si>
    <t>Ф.K1s разд.1 стл.1 стр.15=Ф.K1s разд.1 сумма стл.7-9 стр.15+Ф.K1s разд.1 стл.26 стр.15</t>
  </si>
  <si>
    <t>Ф.K1s разд.1 стл.1 стр.16=Ф.K1s разд.1 сумма стл.7-9 стр.16+Ф.K1s разд.1 стл.26 стр.16</t>
  </si>
  <si>
    <t>Ф.K1s разд.1 стл.1 стр.17=Ф.K1s разд.1 сумма стл.7-9 стр.17+Ф.K1s разд.1 стл.26 стр.17</t>
  </si>
  <si>
    <t>Ф.K1s разд.1 стл.1 стр.18=Ф.K1s разд.1 сумма стл.7-9 стр.18+Ф.K1s разд.1 стл.26 стр.18</t>
  </si>
  <si>
    <t>Ф.K1s разд.1 стл.1 стр.19=Ф.K1s разд.1 сумма стл.7-9 стр.19+Ф.K1s разд.1 стл.26 стр.19</t>
  </si>
  <si>
    <t>Ф.K1s разд.1 стл.1 стр.20=Ф.K1s разд.1 сумма стл.7-9 стр.20+Ф.K1s разд.1 стл.26 стр.20</t>
  </si>
  <si>
    <t>Ф.K1s разд.1 стл.1 стр.21=Ф.K1s разд.1 сумма стл.7-9 стр.21+Ф.K1s разд.1 стл.26 стр.21</t>
  </si>
  <si>
    <t>Ф.K1s разд.1 стл.1 стр.22=Ф.K1s разд.1 сумма стл.7-9 стр.22+Ф.K1s разд.1 стл.26 стр.22</t>
  </si>
  <si>
    <t>Ф.K1s разд.1 стл.1 стр.23=Ф.K1s разд.1 сумма стл.7-9 стр.23+Ф.K1s разд.1 стл.26 стр.23</t>
  </si>
  <si>
    <t>Ф.K1s разд.1 стл.1 стр.24=Ф.K1s разд.1 сумма стл.7-9 стр.24+Ф.K1s разд.1 стл.26 стр.24</t>
  </si>
  <si>
    <t>Ф.K1s разд.1 стл.1 стр.25=Ф.K1s разд.1 сумма стл.7-9 стр.25+Ф.K1s разд.1 стл.26 стр.25</t>
  </si>
  <si>
    <t>Ф.K1s разд.1 стл.1 стр.26=Ф.K1s разд.1 сумма стл.7-9 стр.26+Ф.K1s разд.1 стл.26 стр.26</t>
  </si>
  <si>
    <t>Ф.K1s разд.1 стл.1 стр.27=Ф.K1s разд.1 сумма стл.7-9 стр.27+Ф.K1s разд.1 стл.26 стр.27</t>
  </si>
  <si>
    <t>Ф.K1s разд.1 стл.1 стр.28=Ф.K1s разд.1 сумма стл.7-9 стр.28+Ф.K1s разд.1 стл.26 стр.28</t>
  </si>
  <si>
    <t>Ф.K1s разд.1 стл.1 стр.29=Ф.K1s разд.1 сумма стл.7-9 стр.29+Ф.K1s разд.1 стл.26 стр.29</t>
  </si>
  <si>
    <t>Ф.K1s разд.1 стл.1 стр.30=Ф.K1s разд.1 сумма стл.7-9 стр.30+Ф.K1s разд.1 стл.26 стр.30</t>
  </si>
  <si>
    <t>Ф.K1s разд.1 стл.1 стр.31=Ф.K1s разд.1 сумма стл.7-9 стр.31+Ф.K1s разд.1 стл.26 стр.31</t>
  </si>
  <si>
    <t>Ф.K1s разд.1 стл.1 стр.32=Ф.K1s разд.1 сумма стл.7-9 стр.32+Ф.K1s разд.1 стл.26 стр.32</t>
  </si>
  <si>
    <t>Ф.K1s разд.1 стл.1 стр.33=Ф.K1s разд.1 сумма стл.7-9 стр.33+Ф.K1s разд.1 стл.26 стр.33</t>
  </si>
  <si>
    <t>Ф.K1s разд.1 стл.1 стр.34=Ф.K1s разд.1 сумма стл.7-9 стр.34+Ф.K1s разд.1 стл.26 стр.34</t>
  </si>
  <si>
    <t>Ф.K1s разд.1 стл.1 стр.35=Ф.K1s разд.1 сумма стл.7-9 стр.35+Ф.K1s разд.1 стл.26 стр.35</t>
  </si>
  <si>
    <t xml:space="preserve">Утверждена 
приказом Судебного департамента
при Верховном Суде Российской Федерации
от 28 июня 2013 г. № 130
</t>
  </si>
  <si>
    <t>Ф.K1s разд.1 стл.1 стр.36=Ф.K1s разд.1 сумма стл.7-9 стр.36+Ф.K1s разд.1 стл.26 стр.36</t>
  </si>
  <si>
    <t>Ф.K1s разд.1 стл.1 стр.37=Ф.K1s разд.1 сумма стл.7-9 стр.37+Ф.K1s разд.1 стл.26 стр.37</t>
  </si>
  <si>
    <t>Ф.K1s разд.1 стл.1 стр.38=Ф.K1s разд.1 сумма стл.7-9 стр.38+Ф.K1s разд.1 стл.26 стр.38</t>
  </si>
  <si>
    <t>Ф.K1s разд.1 стл.1 стр.39=Ф.K1s разд.1 сумма стл.7-9 стр.39+Ф.K1s разд.1 стл.26 стр.39</t>
  </si>
  <si>
    <t>Ф.K1s разд.1 стл.1 стр.1=Ф.K1s разд.1 сумма стл.2-3 стр.1</t>
  </si>
  <si>
    <t>(r,g,w,s,v,q) k1 - в разделе 1 гр.1 д.б. равна сумме гр.2-3 раздела 1 по всем строкам</t>
  </si>
  <si>
    <t>Ф.K1s разд.1 стл.1 стр.2=Ф.K1s разд.1 сумма стл.2-3 стр.2</t>
  </si>
  <si>
    <t>Ф.K1s разд.1 стл.1 стр.3=Ф.K1s разд.1 сумма стл.2-3 стр.3</t>
  </si>
  <si>
    <t>Ф.K1s разд.1 стл.1 стр.4=Ф.K1s разд.1 сумма стл.2-3 стр.4</t>
  </si>
  <si>
    <t>Отчетный период     : 1-е полугодие 2013 года</t>
  </si>
  <si>
    <t>Судебные организации:  '0000 Ульяновский областной суд'</t>
  </si>
  <si>
    <t>Дата формирования   : 2013-08-05 14:26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</si>
  <si>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</si>
  <si>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</si>
  <si>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</si>
  <si>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</si>
  <si>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Н.П. Лысякова</t>
  </si>
  <si>
    <t>Зам. начальника отдела С.А. Петровичева</t>
  </si>
  <si>
    <t>(8422)33-12-59</t>
  </si>
  <si>
    <t>05.08.2013 г.</t>
  </si>
  <si>
    <t>(r,g,w,s,v,q) k1 - В разделе 1 гр.17 д.б. меньше или равна гр.16, поскольку заполняется из нее</t>
  </si>
  <si>
    <t>Ф.K1s разд.1 стл.17 стр.2&lt;=Ф.K1s разд.1 стл.16 стр.2</t>
  </si>
  <si>
    <t>Ф.K1s разд.1 стл.17 стр.3&lt;=Ф.K1s разд.1 стл.16 стр.3</t>
  </si>
  <si>
    <t>Ф.K1s разд.1 стл.17 стр.4&lt;=Ф.K1s разд.1 стл.16 стр.4</t>
  </si>
  <si>
    <t>Ф.K1s разд.1 стл.17 стр.5&lt;=Ф.K1s разд.1 стл.16 стр.5</t>
  </si>
  <si>
    <t>Ф.K1s разд.1 стл.17 стр.6&lt;=Ф.K1s разд.1 стл.16 стр.6</t>
  </si>
  <si>
    <t>Ф.K1s разд.1 стл.17 стр.7&lt;=Ф.K1s разд.1 стл.16 стр.7</t>
  </si>
  <si>
    <t>Ф.K1s разд.1 стл.17 стр.8&lt;=Ф.K1s разд.1 стл.16 стр.8</t>
  </si>
  <si>
    <t>Ф.K1s разд.1 стл.17 стр.9&lt;=Ф.K1s разд.1 стл.16 стр.9</t>
  </si>
  <si>
    <t>Ф.K1s разд.1 стл.17 стр.10&lt;=Ф.K1s разд.1 стл.16 стр.10</t>
  </si>
  <si>
    <t>Ф.K1s разд.1 стл.17 стр.11&lt;=Ф.K1s разд.1 стл.16 стр.11</t>
  </si>
  <si>
    <t>Ф.K1s разд.1 стл.17 стр.12&lt;=Ф.K1s разд.1 стл.16 стр.12</t>
  </si>
  <si>
    <t>Ф.K1s разд.1 стл.17 стр.13&lt;=Ф.K1s разд.1 стл.16 стр.13</t>
  </si>
  <si>
    <t>Ф.K1s разд.1 стл.17 стр.14&lt;=Ф.K1s разд.1 стл.16 стр.14</t>
  </si>
  <si>
    <t>Ф.K1s разд.1 стл.17 стр.15&lt;=Ф.K1s разд.1 стл.16 стр.15</t>
  </si>
  <si>
    <t>Ф.K1s разд.1 стл.17 стр.16&lt;=Ф.K1s разд.1 стл.16 стр.16</t>
  </si>
  <si>
    <t>Ф.K1s разд.1 стл.17 стр.17&lt;=Ф.K1s разд.1 стл.16 стр.17</t>
  </si>
  <si>
    <t>Ф.K1s разд.1 стл.17 стр.18&lt;=Ф.K1s разд.1 стл.16 стр.18</t>
  </si>
  <si>
    <t>Ф.K1s разд.1 стл.17 стр.19&lt;=Ф.K1s разд.1 стл.16 стр.19</t>
  </si>
  <si>
    <t>Ф.K1s разд.1 стл.17 стр.20&lt;=Ф.K1s разд.1 стл.16 стр.20</t>
  </si>
  <si>
    <t>Ф.K1s разд.1 стл.17 стр.21&lt;=Ф.K1s разд.1 стл.16 стр.21</t>
  </si>
  <si>
    <t>Ф.K1s разд.1 стл.17 стр.22&lt;=Ф.K1s разд.1 стл.16 стр.22</t>
  </si>
  <si>
    <t>Ф.K1s разд.1 стл.17 стр.23&lt;=Ф.K1s разд.1 стл.16 стр.23</t>
  </si>
  <si>
    <t>Ф.K1s разд.1 стл.17 стр.24&lt;=Ф.K1s разд.1 стл.16 стр.24</t>
  </si>
  <si>
    <t>Ф.K1s разд.1 стл.17 стр.25&lt;=Ф.K1s разд.1 стл.16 стр.25</t>
  </si>
  <si>
    <t>Ф.K1s разд.1 стл.17 стр.26&lt;=Ф.K1s разд.1 стл.16 стр.26</t>
  </si>
  <si>
    <t>Ф.K1s разд.1 стл.17 стр.27&lt;=Ф.K1s разд.1 стл.16 стр.27</t>
  </si>
  <si>
    <t>Ф.K1s разд.1 стл.17 стр.28&lt;=Ф.K1s разд.1 стл.16 стр.28</t>
  </si>
  <si>
    <t>Ф.K1s разд.1 стл.17 стр.29&lt;=Ф.K1s разд.1 стл.16 стр.29</t>
  </si>
  <si>
    <t>Ф.K1s разд.1 стл.17 стр.30&lt;=Ф.K1s разд.1 стл.16 стр.30</t>
  </si>
  <si>
    <t>Ф.K1s разд.1 стл.17 стр.31&lt;=Ф.K1s разд.1 стл.16 стр.31</t>
  </si>
  <si>
    <t>Ф.K1s разд.1 стл.17 стр.32&lt;=Ф.K1s разд.1 стл.16 стр.32</t>
  </si>
  <si>
    <t>Ф.K1s разд.1 стл.17 стр.33&lt;=Ф.K1s разд.1 стл.16 стр.33</t>
  </si>
  <si>
    <t>Ф.K1s разд.1 стл.17 стр.34&lt;=Ф.K1s разд.1 стл.16 стр.34</t>
  </si>
  <si>
    <t>Ф.K1s разд.1 стл.17 стр.35&lt;=Ф.K1s разд.1 стл.16 стр.35</t>
  </si>
  <si>
    <t>Ф.K1s разд.1 стл.17 стр.36&lt;=Ф.K1s разд.1 стл.16 стр.36</t>
  </si>
  <si>
    <t>Ф.K1s разд.1 стл.17 стр.37&lt;=Ф.K1s разд.1 стл.16 стр.37</t>
  </si>
  <si>
    <t>Ф.K1s разд.1 стл.17 стр.38&lt;=Ф.K1s разд.1 стл.16 стр.38</t>
  </si>
  <si>
    <t>Ф.K1s разд.1 стл.17 стр.39&lt;=Ф.K1s разд.1 стл.16 стр.39</t>
  </si>
  <si>
    <t>Ф.K1s разд.1 стл.16 стр.1+Ф.K1s разд.1 сумма стл.18-19 стр.1&lt;=Ф.K1s разд.1 стл.15 стр.1</t>
  </si>
  <si>
    <t>(r,g,w,s,v,q) k1 - В разделе 1 сумма гр.16, 18, 19 для каждой стороки д.б. меньше или равна гр.15</t>
  </si>
  <si>
    <t>Ф.K1s разд.1 стл.16 стр.2+Ф.K1s разд.1 сумма стл.18-19 стр.2&lt;=Ф.K1s разд.1 стл.15 стр.2</t>
  </si>
  <si>
    <t>Ф.K1s разд.1 стл.16 стр.3+Ф.K1s разд.1 сумма стл.18-19 стр.3&lt;=Ф.K1s разд.1 стл.15 стр.3</t>
  </si>
  <si>
    <t>Ф.K1s разд.1 стл.16 стр.4+Ф.K1s разд.1 сумма стл.18-19 стр.4&lt;=Ф.K1s разд.1 стл.15 стр.4</t>
  </si>
  <si>
    <t>Ф.K1s разд.1 стл.16 стр.5+Ф.K1s разд.1 сумма стл.18-19 стр.5&lt;=Ф.K1s разд.1 стл.15 стр.5</t>
  </si>
  <si>
    <t>Ф.K1s разд.1 стл.16 стр.6+Ф.K1s разд.1 сумма стл.18-19 стр.6&lt;=Ф.K1s разд.1 стл.15 стр.6</t>
  </si>
  <si>
    <t>Ф.K1s разд.1 стл.16 стр.7+Ф.K1s разд.1 сумма стл.18-19 стр.7&lt;=Ф.K1s разд.1 стл.15 стр.7</t>
  </si>
  <si>
    <t>Ф.K1s разд.1 стл.16 стр.8+Ф.K1s разд.1 сумма стл.18-19 стр.8&lt;=Ф.K1s разд.1 стл.15 стр.8</t>
  </si>
  <si>
    <t>Ф.K1s разд.1 стл.16 стр.9+Ф.K1s разд.1 сумма стл.18-19 стр.9&lt;=Ф.K1s разд.1 стл.15 стр.9</t>
  </si>
  <si>
    <t>Ф.K1s разд.1 стл.16 стр.10+Ф.K1s разд.1 сумма стл.18-19 стр.10&lt;=Ф.K1s разд.1 стл.15 стр.10</t>
  </si>
  <si>
    <t>Ф.K1s разд.1 стл.16 стр.11+Ф.K1s разд.1 сумма стл.18-19 стр.11&lt;=Ф.K1s разд.1 стл.15 стр.11</t>
  </si>
  <si>
    <t>Ф.K1s разд.1 стл.16 стр.12+Ф.K1s разд.1 сумма стл.18-19 стр.12&lt;=Ф.K1s разд.1 стл.15 стр.12</t>
  </si>
  <si>
    <t>Ф.K1s разд.1 стл.16 стр.13+Ф.K1s разд.1 сумма стл.18-19 стр.13&lt;=Ф.K1s разд.1 стл.15 стр.13</t>
  </si>
  <si>
    <t>Ф.K1s разд.1 стл.16 стр.14+Ф.K1s разд.1 сумма стл.18-19 стр.14&lt;=Ф.K1s разд.1 стл.15 стр.14</t>
  </si>
  <si>
    <t>Ф.K1s разд.1 стл.16 стр.15+Ф.K1s разд.1 сумма стл.18-19 стр.15&lt;=Ф.K1s разд.1 стл.15 стр.15</t>
  </si>
  <si>
    <t>Ф.K1s разд.1 стл.16 стр.16+Ф.K1s разд.1 сумма стл.18-19 стр.16&lt;=Ф.K1s разд.1 стл.15 стр.16</t>
  </si>
  <si>
    <t>Ф.K1s разд.1 стл.16 стр.17+Ф.K1s разд.1 сумма стл.18-19 стр.17&lt;=Ф.K1s разд.1 стл.15 стр.17</t>
  </si>
  <si>
    <t>Ф.K1s разд.1 стл.16 стр.18+Ф.K1s разд.1 сумма стл.18-19 стр.18&lt;=Ф.K1s разд.1 стл.15 стр.18</t>
  </si>
  <si>
    <t>Ф.K1s разд.1 стл.16 стр.19+Ф.K1s разд.1 сумма стл.18-19 стр.19&lt;=Ф.K1s разд.1 стл.15 стр.19</t>
  </si>
  <si>
    <t>Ф.K1s разд.1 стл.16 стр.20+Ф.K1s разд.1 сумма стл.18-19 стр.20&lt;=Ф.K1s разд.1 стл.15 стр.20</t>
  </si>
  <si>
    <t>Ф.K1s разд.1 стл.16 стр.21+Ф.K1s разд.1 сумма стл.18-19 стр.21&lt;=Ф.K1s разд.1 стл.15 стр.21</t>
  </si>
  <si>
    <t>Ф.K1s разд.1 стл.16 стр.22+Ф.K1s разд.1 сумма стл.18-19 стр.22&lt;=Ф.K1s разд.1 стл.15 стр.22</t>
  </si>
  <si>
    <t>Ф.K1s разд.1 стл.16 стр.23+Ф.K1s разд.1 сумма стл.18-19 стр.23&lt;=Ф.K1s разд.1 стл.15 стр.23</t>
  </si>
  <si>
    <t>Ф.K1s разд.1 стл.16 стр.24+Ф.K1s разд.1 сумма стл.18-19 стр.24&lt;=Ф.K1s разд.1 стл.15 стр.24</t>
  </si>
  <si>
    <t>Ф.K1s разд.1 стл.16 стр.25+Ф.K1s разд.1 сумма стл.18-19 стр.25&lt;=Ф.K1s разд.1 стл.15 стр.25</t>
  </si>
  <si>
    <t>Ф.K1s разд.1 стл.16 стр.26+Ф.K1s разд.1 сумма стл.18-19 стр.26&lt;=Ф.K1s разд.1 стл.15 стр.26</t>
  </si>
  <si>
    <t>Ф.K1s разд.1 стл.16 стр.27+Ф.K1s разд.1 сумма стл.18-19 стр.27&lt;=Ф.K1s разд.1 стл.15 стр.27</t>
  </si>
  <si>
    <t>Ф.K1s разд.1 стл.16 стр.28+Ф.K1s разд.1 сумма стл.18-19 стр.28&lt;=Ф.K1s разд.1 стл.15 стр.28</t>
  </si>
  <si>
    <t>Ф.K1s разд.2 стл.3 стр.22&lt;=Ф.K1s разд.2 стл.3 стр.21</t>
  </si>
  <si>
    <t>Ф.K1s разд.2 стл.4 стр.22&lt;=Ф.K1s разд.2 стл.4 стр.21</t>
  </si>
  <si>
    <t>Ф.K1s разд.2 стл.5 стр.22&lt;=Ф.K1s разд.2 стл.5 стр.21</t>
  </si>
  <si>
    <t>Ф.K1s разд.2 стл.6 стр.22&lt;=Ф.K1s разд.2 стл.6 стр.21</t>
  </si>
  <si>
    <t>Ф.K1s разд.2 стл.7 стр.22&lt;=Ф.K1s разд.2 стл.7 стр.21</t>
  </si>
  <si>
    <t>Ф.K1s разд.2 стл.8 стр.22&lt;=Ф.K1s разд.2 стл.8 стр.21</t>
  </si>
  <si>
    <t>Ф.K1s разд.2 стл.9 стр.22&lt;=Ф.K1s разд.2 стл.9 стр.21</t>
  </si>
  <si>
    <t>Ф.K1s разд.2 стл.10 стр.22&lt;=Ф.K1s разд.2 стл.10 стр.21</t>
  </si>
  <si>
    <t>Ф.K1s разд.2 стл.11 стр.22&lt;=Ф.K1s разд.2 стл.11 стр.21</t>
  </si>
  <si>
    <t>Ф.K1s разд.2 стл.12 стр.22&lt;=Ф.K1s разд.2 стл.12 стр.21</t>
  </si>
  <si>
    <t>Ф.K1s разд.2 стл.13 стр.22&lt;=Ф.K1s разд.2 стл.13 стр.21</t>
  </si>
  <si>
    <t>Ф.K1s разд.2 стл.14 стр.22&lt;=Ф.K1s разд.2 стл.14 стр.21</t>
  </si>
  <si>
    <t>Ф.K1s разд.2 стл.15 стр.22&lt;=Ф.K1s разд.2 стл.15 стр.21</t>
  </si>
  <si>
    <t>Ф.K1s разд.2 стл.16 стр.22&lt;=Ф.K1s разд.2 стл.16 стр.21</t>
  </si>
  <si>
    <t>Ф.K1s разд.2 стл.17 стр.22&lt;=Ф.K1s разд.2 стл.17 стр.21</t>
  </si>
  <si>
    <t>Ф.K1s разд.2 стл.18 стр.22&lt;=Ф.K1s разд.2 стл.18 стр.21</t>
  </si>
  <si>
    <t>Ф.K1s разд.2 стл.19 стр.22&lt;=Ф.K1s разд.2 стл.19 стр.21</t>
  </si>
  <si>
    <t>Ф.K1s разд.2 стл.20 стр.22&lt;=Ф.K1s разд.2 стл.20 стр.21</t>
  </si>
  <si>
    <t>Ф.K1s разд.2 стл.21 стр.22&lt;=Ф.K1s разд.2 стл.21 стр.21</t>
  </si>
  <si>
    <t>Ф.K1s разд.2 стл.22 стр.22&lt;=Ф.K1s разд.2 стл.22 стр.21</t>
  </si>
  <si>
    <t>Ф.K1s разд.2 стл.23 стр.22&lt;=Ф.K1s разд.2 стл.23 стр.21</t>
  </si>
  <si>
    <t>Ф.K1s разд.2 стл.24 стр.22&lt;=Ф.K1s разд.2 стл.24 стр.21</t>
  </si>
  <si>
    <t>Ф.K1s разд.2 стл.25 стр.22&lt;=Ф.K1s разд.2 стл.25 стр.21</t>
  </si>
  <si>
    <t>Ф.K1s разд.2 стл.26 стр.22&lt;=Ф.K1s разд.2 стл.26 стр.21</t>
  </si>
  <si>
    <t>Ф.K1s разд.2 стл.27 стр.22&lt;=Ф.K1s разд.2 стл.27 стр.21</t>
  </si>
  <si>
    <t>Ф.K1s разд.2 стл.28 стр.22&lt;=Ф.K1s разд.2 стл.28 стр.21</t>
  </si>
  <si>
    <t>Ф.K1s разд.2 стл.29 стр.22&lt;=Ф.K1s разд.2 стл.29 стр.21</t>
  </si>
  <si>
    <t>Ф.K1s разд.2 стл.30 стр.22&lt;=Ф.K1s разд.2 стл.30 стр.21</t>
  </si>
  <si>
    <t>Ф.K1s разд.2 стл.31 стр.22&lt;=Ф.K1s разд.2 стл.31 стр.21</t>
  </si>
  <si>
    <t>Ф.K1s разд.2 стл.32 стр.22&lt;=Ф.K1s разд.2 стл.32 стр.21</t>
  </si>
  <si>
    <t>Ф.K1s разд.2 стл.1 стр.20&lt;=Ф.K1s разд.2 стл.1 стр.19</t>
  </si>
  <si>
    <t>2013(r,w,s,v,q) k1 р.2 стр.20 по всем графам  д.б. равна меньше или равна стр.19</t>
  </si>
  <si>
    <t>Ф.K1s разд.2 стл.2 стр.20&lt;=Ф.K1s разд.2 стл.2 стр.19</t>
  </si>
  <si>
    <t>Ф.K1s разд.2 стл.3 стр.20&lt;=Ф.K1s разд.2 стл.3 стр.19</t>
  </si>
  <si>
    <t>Ф.K1s разд.2 стл.4 стр.20&lt;=Ф.K1s разд.2 стл.4 стр.19</t>
  </si>
  <si>
    <t>Ф.K1s разд.2 стл.5 стр.20&lt;=Ф.K1s разд.2 стл.5 стр.19</t>
  </si>
  <si>
    <t>Ф.K1s разд.2 стл.6 стр.20&lt;=Ф.K1s разд.2 стл.6 стр.19</t>
  </si>
  <si>
    <t>Ф.K1s разд.2 стл.7 стр.20&lt;=Ф.K1s разд.2 стл.7 стр.19</t>
  </si>
  <si>
    <t>Ф.K1s разд.2 стл.8 стр.20&lt;=Ф.K1s разд.2 стл.8 стр.19</t>
  </si>
  <si>
    <t>Ф.K1s разд.2 стл.9 стр.20&lt;=Ф.K1s разд.2 стл.9 стр.19</t>
  </si>
  <si>
    <t>Ф.K1s разд.2 стл.10 стр.20&lt;=Ф.K1s разд.2 стл.10 стр.19</t>
  </si>
  <si>
    <t>Ф.K1s разд.2 стл.11 стр.20&lt;=Ф.K1s разд.2 стл.11 стр.19</t>
  </si>
  <si>
    <t>Ф.K1s разд.2 стл.12 стр.20&lt;=Ф.K1s разд.2 стл.12 стр.19</t>
  </si>
  <si>
    <t>Ф.K1s разд.2 стл.13 стр.20&lt;=Ф.K1s разд.2 стл.13 стр.19</t>
  </si>
  <si>
    <t>Ф.K1s разд.2 стл.14 стр.20&lt;=Ф.K1s разд.2 стл.14 стр.19</t>
  </si>
  <si>
    <t>Ф.K1s разд.2 стл.15 стр.20&lt;=Ф.K1s разд.2 стл.15 стр.19</t>
  </si>
  <si>
    <t>Ф.K1s разд.2 стл.16 стр.20&lt;=Ф.K1s разд.2 стл.16 стр.19</t>
  </si>
  <si>
    <t>Ф.K1s разд.2 стл.17 стр.20&lt;=Ф.K1s разд.2 стл.17 стр.19</t>
  </si>
  <si>
    <t>Ф.K1s разд.2 стл.18 стр.20&lt;=Ф.K1s разд.2 стл.18 стр.19</t>
  </si>
  <si>
    <t>Ф.K1s разд.2 стл.19 стр.20&lt;=Ф.K1s разд.2 стл.19 стр.19</t>
  </si>
  <si>
    <t>Ф.K1s разд.2 стл.20 стр.20&lt;=Ф.K1s разд.2 стл.20 стр.19</t>
  </si>
  <si>
    <t>Ф.K1s разд.2 стл.21 стр.20&lt;=Ф.K1s разд.2 стл.21 стр.19</t>
  </si>
  <si>
    <t>Ф.K1s разд.2 стл.22 стр.20&lt;=Ф.K1s разд.2 стл.22 стр.19</t>
  </si>
  <si>
    <t>Ф.K1s разд.2 стл.23 стр.20&lt;=Ф.K1s разд.2 стл.23 стр.19</t>
  </si>
  <si>
    <t>Ф.K1s разд.2 стл.24 стр.20&lt;=Ф.K1s разд.2 стл.24 стр.19</t>
  </si>
  <si>
    <t>Ф.K1s разд.2 стл.25 стр.20&lt;=Ф.K1s разд.2 стл.25 стр.19</t>
  </si>
  <si>
    <t>Ф.K1s разд.2 стл.26 стр.20&lt;=Ф.K1s разд.2 стл.26 стр.19</t>
  </si>
  <si>
    <t>Ф.K1s разд.2 стл.27 стр.20&lt;=Ф.K1s разд.2 стл.27 стр.19</t>
  </si>
  <si>
    <t>Ф.K1s разд.2 стл.28 стр.20&lt;=Ф.K1s разд.2 стл.28 стр.19</t>
  </si>
  <si>
    <t>Ф.K1s разд.2 стл.29 стр.20&lt;=Ф.K1s разд.2 стл.29 стр.19</t>
  </si>
  <si>
    <t>Ф.K1s разд.2 стл.30 стр.20&lt;=Ф.K1s разд.2 стл.30 стр.19</t>
  </si>
  <si>
    <t>Ф.K1s разд.2 стл.31 стр.20&lt;=Ф.K1s разд.2 стл.31 стр.19</t>
  </si>
  <si>
    <t>Ф.K1s разд.2 стл.32 стр.20&lt;=Ф.K1s разд.2 стл.32 стр.19</t>
  </si>
  <si>
    <t>Ф.K1s разд.1 стл.1 стр.22&lt;=Ф.K1s разд.1 стл.1 стр.21</t>
  </si>
  <si>
    <t>2013(r,w,s,v,q) k1 р.1 стр.22 по всем графам  д.б. равна меньше или равна стр.21</t>
  </si>
  <si>
    <t>Ф.K1s разд.1 стл.2 стр.22&lt;=Ф.K1s разд.1 стл.2 стр.21</t>
  </si>
  <si>
    <t>Ф.K1s разд.1 стл.3 стр.22&lt;=Ф.K1s разд.1 стл.3 стр.21</t>
  </si>
  <si>
    <t>Ф.K1s разд.1 стл.4 стр.22&lt;=Ф.K1s разд.1 стл.4 стр.21</t>
  </si>
  <si>
    <t>Ф.K1s разд.1 стл.5 стр.22&lt;=Ф.K1s разд.1 стл.5 стр.21</t>
  </si>
  <si>
    <t>Ф.K1s разд.1 стл.6 стр.22&lt;=Ф.K1s разд.1 стл.6 стр.21</t>
  </si>
  <si>
    <t>Ф.K1s разд.1 стл.7 стр.22&lt;=Ф.K1s разд.1 стл.7 стр.21</t>
  </si>
  <si>
    <t>Ф.K1s разд.1 стл.8 стр.22&lt;=Ф.K1s разд.1 стл.8 стр.21</t>
  </si>
  <si>
    <t>Ф.K1s разд.1 стл.9 стр.22&lt;=Ф.K1s разд.1 стл.9 стр.21</t>
  </si>
  <si>
    <t>Ф.K1s разд.1 стл.10 стр.22&lt;=Ф.K1s разд.1 стл.10 стр.21</t>
  </si>
  <si>
    <t>Ф.K1s разд.1 стл.11 стр.22&lt;=Ф.K1s разд.1 стл.11 стр.21</t>
  </si>
  <si>
    <t>Ф.K1s разд.1 стл.12 стр.22&lt;=Ф.K1s разд.1 стл.12 стр.21</t>
  </si>
  <si>
    <t>Ф.K1s разд.1 стл.13 стр.22&lt;=Ф.K1s разд.1 стл.13 стр.21</t>
  </si>
  <si>
    <t>Ф.K1s разд.1 стл.14 стр.22&lt;=Ф.K1s разд.1 стл.14 стр.21</t>
  </si>
  <si>
    <t>Ф.K1s разд.1 стл.15 стр.22&lt;=Ф.K1s разд.1 стл.15 стр.21</t>
  </si>
  <si>
    <t>Ф.K1s разд.1 стл.16 стр.22&lt;=Ф.K1s разд.1 стл.16 стр.21</t>
  </si>
  <si>
    <t>Ф.K1s разд.1 стл.17 стр.22&lt;=Ф.K1s разд.1 стл.17 стр.21</t>
  </si>
  <si>
    <t>Ф.K1s разд.1 стл.18 стр.22&lt;=Ф.K1s разд.1 стл.18 стр.21</t>
  </si>
  <si>
    <t>Ф.K1s разд.1 стл.19 стр.22&lt;=Ф.K1s разд.1 стл.19 стр.21</t>
  </si>
  <si>
    <t>Ф.K1s разд.1 стл.20 стр.22&lt;=Ф.K1s разд.1 стл.20 стр.21</t>
  </si>
  <si>
    <t>Ф.K1s разд.1 стл.21 стр.22&lt;=Ф.K1s разд.1 стл.21 стр.21</t>
  </si>
  <si>
    <t>Ф.K1s разд.1 стл.22 стр.22&lt;=Ф.K1s разд.1 стл.22 стр.21</t>
  </si>
  <si>
    <t>Ф.K1s разд.1 стл.23 стр.22&lt;=Ф.K1s разд.1 стл.23 стр.21</t>
  </si>
  <si>
    <t>Ф.K1s разд.1 стл.24 стр.22&lt;=Ф.K1s разд.1 стл.24 стр.21</t>
  </si>
  <si>
    <t>Ф.K1s разд.1 стл.25 стр.22&lt;=Ф.K1s разд.1 стл.25 стр.21</t>
  </si>
  <si>
    <t>Ф.K1s разд.1 стл.26 стр.22&lt;=Ф.K1s разд.1 стл.26 стр.21</t>
  </si>
  <si>
    <t>Ф.K1s разд.1 стл.27 стр.22&lt;=Ф.K1s разд.1 стл.27 стр.21</t>
  </si>
  <si>
    <t>Ф.K1s разд.1 стл.28 стр.22&lt;=Ф.K1s разд.1 стл.28 стр.21</t>
  </si>
  <si>
    <t>Ф.K1s разд.1 стл.29 стр.22&lt;=Ф.K1s разд.1 стл.29 стр.21</t>
  </si>
  <si>
    <t>Ф.K1s разд.1 стл.30 стр.22&lt;=Ф.K1s разд.1 стл.30 стр.21</t>
  </si>
  <si>
    <t>Ф.K1s разд.1 стл.31 стр.22&lt;=Ф.K1s разд.1 стл.31 стр.21</t>
  </si>
  <si>
    <t>Ф.K1s разд.1 стл.1 стр.20&lt;=Ф.K1s разд.1 стл.1 стр.19</t>
  </si>
  <si>
    <t>2013(r,w,s,v,q) k1 р.1 стр.20 по всем графам  д.б. равна меньше или равна стр.19</t>
  </si>
  <si>
    <t>Ф.K1s разд.1 стл.2 стр.20&lt;=Ф.K1s разд.1 стл.2 стр.19</t>
  </si>
  <si>
    <t>Ф.K1s разд.1 стл.3 стр.20&lt;=Ф.K1s разд.1 стл.3 стр.19</t>
  </si>
  <si>
    <t>Ф.K1s разд.1 стл.4 стр.20&lt;=Ф.K1s разд.1 стл.4 стр.19</t>
  </si>
  <si>
    <t>Ф.K1s разд.1 стл.5 стр.20&lt;=Ф.K1s разд.1 стл.5 стр.19</t>
  </si>
  <si>
    <t>Ф.K1s разд.1 стл.6 стр.20&lt;=Ф.K1s разд.1 стл.6 стр.19</t>
  </si>
  <si>
    <t>Ф.K1s разд.1 стл.7 стр.20&lt;=Ф.K1s разд.1 стл.7 стр.19</t>
  </si>
  <si>
    <t>Ф.K1s разд.1 стл.8 стр.20&lt;=Ф.K1s разд.1 стл.8 стр.19</t>
  </si>
  <si>
    <t>Ф.K1s разд.1 стл.9 стр.20&lt;=Ф.K1s разд.1 стл.9 стр.19</t>
  </si>
  <si>
    <t>Ф.K1s разд.1 стл.10 стр.20&lt;=Ф.K1s разд.1 стл.10 стр.19</t>
  </si>
  <si>
    <t>Ф.K1s разд.1 стл.11 стр.20&lt;=Ф.K1s разд.1 стл.11 стр.19</t>
  </si>
  <si>
    <t>Ф.K1s разд.1 стл.12 стр.20&lt;=Ф.K1s разд.1 стл.12 стр.19</t>
  </si>
  <si>
    <t>Ф.K1s разд.1 стл.13 стр.20&lt;=Ф.K1s разд.1 стл.13 стр.19</t>
  </si>
  <si>
    <t>Ф.K1s разд.1 стл.14 стр.20&lt;=Ф.K1s разд.1 стл.14 стр.19</t>
  </si>
  <si>
    <t>Ф.K1s разд.1 стл.15 стр.20&lt;=Ф.K1s разд.1 стл.15 стр.19</t>
  </si>
  <si>
    <t>Ф.K1s разд.1 стл.16 стр.20&lt;=Ф.K1s разд.1 стл.16 стр.19</t>
  </si>
  <si>
    <t>Ф.K1s разд.1 стл.17 стр.20&lt;=Ф.K1s разд.1 стл.17 стр.19</t>
  </si>
  <si>
    <t>Ф.K1s разд.1 стл.18 стр.20&lt;=Ф.K1s разд.1 стл.18 стр.19</t>
  </si>
  <si>
    <t>Ф.K1s разд.1 стл.19 стр.20&lt;=Ф.K1s разд.1 стл.19 стр.19</t>
  </si>
  <si>
    <t>Ф.K1s разд.1 стл.20 стр.20&lt;=Ф.K1s разд.1 стл.20 стр.19</t>
  </si>
  <si>
    <t>Ф.K1s разд.1 стл.21 стр.20&lt;=Ф.K1s разд.1 стл.21 стр.19</t>
  </si>
  <si>
    <t>Ф.K1s разд.1 стл.22 стр.20&lt;=Ф.K1s разд.1 стл.22 стр.19</t>
  </si>
  <si>
    <t>Ф.K1s разд.1 стл.23 стр.20&lt;=Ф.K1s разд.1 стл.23 стр.19</t>
  </si>
  <si>
    <t>Ф.K1s разд.1 стл.24 стр.20&lt;=Ф.K1s разд.1 стл.24 стр.19</t>
  </si>
  <si>
    <t>Ф.K1s разд.1 стл.25 стр.20&lt;=Ф.K1s разд.1 стл.25 стр.19</t>
  </si>
  <si>
    <t>Ф.K1s разд.1 стл.26 стр.20&lt;=Ф.K1s разд.1 стл.26 стр.19</t>
  </si>
  <si>
    <t>Ф.K1s разд.1 стл.27 стр.20&lt;=Ф.K1s разд.1 стл.27 стр.19</t>
  </si>
  <si>
    <t>Ф.K1s разд.1 стл.28 стр.20&lt;=Ф.K1s разд.1 стл.28 стр.19</t>
  </si>
  <si>
    <t>Ф.K1s разд.1 стл.29 стр.20&lt;=Ф.K1s разд.1 стл.29 стр.19</t>
  </si>
  <si>
    <t>Ф.K1s разд.1 стл.30 стр.20&lt;=Ф.K1s разд.1 стл.30 стр.19</t>
  </si>
  <si>
    <t>Ф.K1s разд.1 стл.31 стр.20&lt;=Ф.K1s разд.1 стл.31 стр.19</t>
  </si>
  <si>
    <t>Ф.K1s разд.2 стл.1 стр.25=Ф.K1s разд.2 стл.1 сумма стр.1-19+Ф.K1s разд.2 стл.1 стр.21+Ф.K1s разд.2 стл.1 сумма стр.23-24</t>
  </si>
  <si>
    <t>(r,g,w,s,v,q) k1 - в разделе 2 стр.25 по всем графам д.б. равна сумме стр.1-19,21,23-24 раздела 2</t>
  </si>
  <si>
    <t>Ф.K1s разд.2 стл.2 стр.25=Ф.K1s разд.2 стл.2 сумма стр.1-19+Ф.K1s разд.2 стл.2 стр.21+Ф.K1s разд.2 стл.2 сумма стр.23-24</t>
  </si>
  <si>
    <t>Ф.K1s разд.2 стл.3 стр.25=Ф.K1s разд.2 стл.3 сумма стр.1-19+Ф.K1s разд.2 стл.3 стр.21+Ф.K1s разд.2 стл.3 сумма стр.23-24</t>
  </si>
  <si>
    <t>Ф.K1s разд.2 стл.4 стр.25=Ф.K1s разд.2 стл.4 сумма стр.1-19+Ф.K1s разд.2 стл.4 стр.21+Ф.K1s разд.2 стл.4 сумма стр.23-24</t>
  </si>
  <si>
    <t>Ф.K1s разд.2 стл.5 стр.25=Ф.K1s разд.2 стл.5 сумма стр.1-19+Ф.K1s разд.2 стл.5 стр.21+Ф.K1s разд.2 стл.5 сумма стр.23-24</t>
  </si>
  <si>
    <t>Ф.K1s разд.2 стл.6 стр.25=Ф.K1s разд.2 стл.6 сумма стр.1-19+Ф.K1s разд.2 стл.6 стр.21+Ф.K1s разд.2 стл.6 сумма стр.23-24</t>
  </si>
  <si>
    <t>Ф.K1s разд.2 стл.7 стр.25=Ф.K1s разд.2 стл.7 сумма стр.1-19+Ф.K1s разд.2 стл.7 стр.21+Ф.K1s разд.2 стл.7 сумма стр.23-24</t>
  </si>
  <si>
    <t>Ф.K1s разд.2 стл.8 стр.25=Ф.K1s разд.2 стл.8 сумма стр.1-19+Ф.K1s разд.2 стл.8 стр.21+Ф.K1s разд.2 стл.8 сумма стр.23-24</t>
  </si>
  <si>
    <t>Ф.K1s разд.2 стл.9 стр.25=Ф.K1s разд.2 стл.9 сумма стр.1-19+Ф.K1s разд.2 стл.9 стр.21+Ф.K1s разд.2 стл.9 сумма стр.23-24</t>
  </si>
  <si>
    <t>Ф.K1s разд.2 стл.10 стр.25=Ф.K1s разд.2 стл.10 сумма стр.1-19+Ф.K1s разд.2 стл.10 стр.21+Ф.K1s разд.2 стл.10 сумма стр.23-24</t>
  </si>
  <si>
    <t>Ф.K1s разд.2 стл.11 стр.25=Ф.K1s разд.2 стл.11 сумма стр.1-19+Ф.K1s разд.2 стл.11 стр.21+Ф.K1s разд.2 стл.11 сумма стр.23-24</t>
  </si>
  <si>
    <t>Ф.K1s разд.2 стл.12 стр.25=Ф.K1s разд.2 стл.12 сумма стр.1-19+Ф.K1s разд.2 стл.12 стр.21+Ф.K1s разд.2 стл.12 сумма стр.23-24</t>
  </si>
  <si>
    <t>Ф.K1s разд.2 стл.13 стр.25=Ф.K1s разд.2 стл.13 сумма стр.1-19+Ф.K1s разд.2 стл.13 стр.21+Ф.K1s разд.2 стл.13 сумма стр.23-24</t>
  </si>
  <si>
    <t>Ф.K1s разд.2 стл.14 стр.25=Ф.K1s разд.2 стл.14 сумма стр.1-19+Ф.K1s разд.2 стл.14 стр.21+Ф.K1s разд.2 стл.14 сумма стр.23-24</t>
  </si>
  <si>
    <t>Ф.K1s разд.2 стл.15 стр.25=Ф.K1s разд.2 стл.15 сумма стр.1-19+Ф.K1s разд.2 стл.15 стр.21+Ф.K1s разд.2 стл.15 сумма стр.23-24</t>
  </si>
  <si>
    <t>Ф.K1s разд.2 стл.16 стр.25=Ф.K1s разд.2 стл.16 сумма стр.1-19+Ф.K1s разд.2 стл.16 стр.21+Ф.K1s разд.2 стл.16 сумма стр.23-24</t>
  </si>
  <si>
    <t>Ф.K1s разд.2 стл.17 стр.25=Ф.K1s разд.2 стл.17 сумма стр.1-19+Ф.K1s разд.2 стл.17 стр.21+Ф.K1s разд.2 стл.17 сумма стр.23-24</t>
  </si>
  <si>
    <t>Ф.K1s разд.2 стл.18 стр.25=Ф.K1s разд.2 стл.18 сумма стр.1-19+Ф.K1s разд.2 стл.18 стр.21+Ф.K1s разд.2 стл.18 сумма стр.23-24</t>
  </si>
  <si>
    <t>Ф.K1s разд.2 стл.19 стр.25=Ф.K1s разд.2 стл.19 сумма стр.1-19+Ф.K1s разд.2 стл.19 стр.21+Ф.K1s разд.2 стл.19 сумма стр.23-24</t>
  </si>
  <si>
    <t>Ф.K1s разд.2 стл.20 стр.25=Ф.K1s разд.2 стл.20 сумма стр.1-19+Ф.K1s разд.2 стл.20 стр.21+Ф.K1s разд.2 стл.20 сумма стр.23-24</t>
  </si>
  <si>
    <t>Ф.K1s разд.2 стл.21 стр.25=Ф.K1s разд.2 стл.21 сумма стр.1-19+Ф.K1s разд.2 стл.21 стр.21+Ф.K1s разд.2 стл.21 сумма стр.23-24</t>
  </si>
  <si>
    <t>Ф.K1s разд.2 стл.22 стр.25=Ф.K1s разд.2 стл.22 сумма стр.1-19+Ф.K1s разд.2 стл.22 стр.21+Ф.K1s разд.2 стл.22 сумма стр.23-24</t>
  </si>
  <si>
    <t>Ф.K1s разд.2 стл.23 стр.25=Ф.K1s разд.2 стл.23 сумма стр.1-19+Ф.K1s разд.2 стл.23 стр.21+Ф.K1s разд.2 стл.23 сумма стр.23-24</t>
  </si>
  <si>
    <t>Ф.K1s разд.2 стл.24 стр.25=Ф.K1s разд.2 стл.24 сумма стр.1-19+Ф.K1s разд.2 стл.24 стр.21+Ф.K1s разд.2 стл.24 сумма стр.23-24</t>
  </si>
  <si>
    <t>Ф.K1s разд.2 стл.25 стр.25=Ф.K1s разд.2 стл.25 сумма стр.1-19+Ф.K1s разд.2 стл.25 стр.21+Ф.K1s разд.2 стл.25 сумма стр.23-24</t>
  </si>
  <si>
    <t>Ф.K1s разд.2 стл.26 стр.25=Ф.K1s разд.2 стл.26 сумма стр.1-19+Ф.K1s разд.2 стл.26 стр.21+Ф.K1s разд.2 стл.26 сумма стр.23-24</t>
  </si>
  <si>
    <t>Ф.K1s разд.2 стл.27 стр.25=Ф.K1s разд.2 стл.27 сумма стр.1-19+Ф.K1s разд.2 стл.27 стр.21+Ф.K1s разд.2 стл.27 сумма стр.23-24</t>
  </si>
  <si>
    <t>Ф.K1s разд.2 стл.28 стр.25=Ф.K1s разд.2 стл.28 сумма стр.1-19+Ф.K1s разд.2 стл.28 стр.21+Ф.K1s разд.2 стл.28 сумма стр.23-24</t>
  </si>
  <si>
    <t>Ф.K1s разд.2 стл.29 стр.25=Ф.K1s разд.2 стл.29 сумма стр.1-19+Ф.K1s разд.2 стл.29 стр.21+Ф.K1s разд.2 стл.29 сумма стр.23-24</t>
  </si>
  <si>
    <t>Ф.K1s разд.2 стл.30 стр.25=Ф.K1s разд.2 стл.30 сумма стр.1-19+Ф.K1s разд.2 стл.30 стр.21+Ф.K1s разд.2 стл.30 сумма стр.23-24</t>
  </si>
  <si>
    <t>Ф.K1s разд.2 стл.31 стр.25=Ф.K1s разд.2 стл.31 сумма стр.1-19+Ф.K1s разд.2 стл.31 стр.21+Ф.K1s разд.2 стл.31 сумма стр.23-24</t>
  </si>
  <si>
    <t>Ф.K1s разд.2 стл.32 стр.25=Ф.K1s разд.2 стл.32 сумма стр.1-19+Ф.K1s разд.2 стл.32 стр.21+Ф.K1s разд.2 стл.32 сумма стр.23-24</t>
  </si>
  <si>
    <t>Ф.K1s разд.1 стл.1 стр.25=Ф.K1s разд.1 стл.1 сумма стр.1-19+Ф.K1s разд.1 стл.1 стр.21+Ф.K1s разд.1 стл.1 сумма стр.23-24</t>
  </si>
  <si>
    <t>(r,g,w,s,v,q) k1 - в разделе 1 стр.25 д.б. равна сумме стр. 1-19,21,23-24 раздела 1 по всем графам</t>
  </si>
  <si>
    <t>Ф.K1s разд.1 стл.2 стр.25=Ф.K1s разд.1 стл.2 сумма стр.1-19+Ф.K1s разд.1 стл.2 стр.21+Ф.K1s разд.1 стл.2 сумма стр.23-24</t>
  </si>
  <si>
    <t>Ф.K1s разд.1 стл.3 стр.25=Ф.K1s разд.1 стл.3 сумма стр.1-19+Ф.K1s разд.1 стл.3 стр.21+Ф.K1s разд.1 стл.3 сумма стр.23-24</t>
  </si>
  <si>
    <t>Ф.K1s разд.1 стл.4 стр.25=Ф.K1s разд.1 стл.4 сумма стр.1-19+Ф.K1s разд.1 стл.4 стр.21+Ф.K1s разд.1 стл.4 сумма стр.23-24</t>
  </si>
  <si>
    <t>Ф.K1s разд.1 стл.5 стр.25=Ф.K1s разд.1 стл.5 сумма стр.1-19+Ф.K1s разд.1 стл.5 стр.21+Ф.K1s разд.1 стл.5 сумма стр.23-24</t>
  </si>
  <si>
    <t>Ф.K1s разд.1 стл.6 стр.25=Ф.K1s разд.1 стл.6 сумма стр.1-19+Ф.K1s разд.1 стл.6 стр.21+Ф.K1s разд.1 стл.6 сумма стр.23-24</t>
  </si>
  <si>
    <t>Ф.K1s разд.1 стл.7 стр.25=Ф.K1s разд.1 стл.7 сумма стр.1-19+Ф.K1s разд.1 стл.7 стр.21+Ф.K1s разд.1 стл.7 сумма стр.23-24</t>
  </si>
  <si>
    <t>Ф.K1s разд.1 стл.8 стр.25=Ф.K1s разд.1 стл.8 сумма стр.1-19+Ф.K1s разд.1 стл.8 стр.21+Ф.K1s разд.1 стл.8 сумма стр.23-24</t>
  </si>
  <si>
    <t>Ф.K1s разд.1 стл.9 стр.25=Ф.K1s разд.1 стл.9 сумма стр.1-19+Ф.K1s разд.1 стл.9 стр.21+Ф.K1s разд.1 стл.9 сумма стр.23-24</t>
  </si>
  <si>
    <t>Ф.K1s разд.1 стл.10 стр.25=Ф.K1s разд.1 стл.10 сумма стр.1-19+Ф.K1s разд.1 стл.10 стр.21+Ф.K1s разд.1 стл.10 сумма стр.23-24</t>
  </si>
  <si>
    <t>Ф.K1s разд.1 стл.11 стр.25=Ф.K1s разд.1 стл.11 сумма стр.1-19+Ф.K1s разд.1 стл.11 стр.21+Ф.K1s разд.1 стл.11 сумма стр.23-24</t>
  </si>
  <si>
    <t>Ф.K1s разд.1 стл.12 стр.25=Ф.K1s разд.1 стл.12 сумма стр.1-19+Ф.K1s разд.1 стл.12 стр.21+Ф.K1s разд.1 стл.12 сумма стр.23-24</t>
  </si>
  <si>
    <t>Ф.K1s разд.1 стл.13 стр.25=Ф.K1s разд.1 стл.13 сумма стр.1-19+Ф.K1s разд.1 стл.13 стр.21+Ф.K1s разд.1 стл.13 сумма стр.23-24</t>
  </si>
  <si>
    <t>Ф.K1s разд.1 стл.14 стр.25=Ф.K1s разд.1 стл.14 сумма стр.1-19+Ф.K1s разд.1 стл.14 стр.21+Ф.K1s разд.1 стл.14 сумма стр.23-24</t>
  </si>
  <si>
    <t>Ф.K1s разд.1 стл.15 стр.25=Ф.K1s разд.1 стл.15 сумма стр.1-19+Ф.K1s разд.1 стл.15 стр.21+Ф.K1s разд.1 стл.15 сумма стр.23-24</t>
  </si>
  <si>
    <t>Ф.K1s разд.1 стл.16 стр.25=Ф.K1s разд.1 стл.16 сумма стр.1-19+Ф.K1s разд.1 стл.16 стр.21+Ф.K1s разд.1 стл.16 сумма стр.23-24</t>
  </si>
  <si>
    <t>Ф.K1s разд.1 стл.17 стр.25=Ф.K1s разд.1 стл.17 сумма стр.1-19+Ф.K1s разд.1 стл.17 стр.21+Ф.K1s разд.1 стл.17 сумма стр.23-24</t>
  </si>
  <si>
    <t>Ф.K1s разд.1 стл.18 стр.25=Ф.K1s разд.1 стл.18 сумма стр.1-19+Ф.K1s разд.1 стл.18 стр.21+Ф.K1s разд.1 стл.18 сумма стр.23-24</t>
  </si>
  <si>
    <t>Ф.K1s разд.1 стл.19 стр.25=Ф.K1s разд.1 стл.19 сумма стр.1-19+Ф.K1s разд.1 стл.19 стр.21+Ф.K1s разд.1 стл.19 сумма стр.23-24</t>
  </si>
  <si>
    <t>Ф.K1s разд.1 стл.20 стр.25=Ф.K1s разд.1 стл.20 сумма стр.1-19+Ф.K1s разд.1 стл.20 стр.21+Ф.K1s разд.1 стл.20 сумма стр.23-24</t>
  </si>
  <si>
    <t>Ф.K1s разд.1 стл.21 стр.25=Ф.K1s разд.1 стл.21 сумма стр.1-19+Ф.K1s разд.1 стл.21 стр.21+Ф.K1s разд.1 стл.21 сумма стр.23-24</t>
  </si>
  <si>
    <t>Ф.K1s разд.1 стл.22 стр.25=Ф.K1s разд.1 стл.22 сумма стр.1-19+Ф.K1s разд.1 стл.22 стр.21+Ф.K1s разд.1 стл.22 сумма стр.23-24</t>
  </si>
  <si>
    <t>Ф.K1s разд.1 стл.23 стр.25=Ф.K1s разд.1 стл.23 сумма стр.1-19+Ф.K1s разд.1 стл.23 стр.21+Ф.K1s разд.1 стл.23 сумма стр.23-24</t>
  </si>
  <si>
    <t>Ф.K1s разд.1 стл.24 стр.25=Ф.K1s разд.1 стл.24 сумма стр.1-19+Ф.K1s разд.1 стл.24 стр.21+Ф.K1s разд.1 стл.24 сумма стр.23-24</t>
  </si>
  <si>
    <t>Ф.K1s разд.1 стл.25 стр.25=Ф.K1s разд.1 стл.25 сумма стр.1-19+Ф.K1s разд.1 стл.25 стр.21+Ф.K1s разд.1 стл.25 сумма стр.23-24</t>
  </si>
  <si>
    <t>Ф.K1s разд.1 стл.26 стр.25=Ф.K1s разд.1 стл.26 сумма стр.1-19+Ф.K1s разд.1 стл.26 стр.21+Ф.K1s разд.1 стл.26 сумма стр.23-24</t>
  </si>
  <si>
    <t>Ф.K1s разд.1 стл.27 стр.25=Ф.K1s разд.1 стл.27 сумма стр.1-19+Ф.K1s разд.1 стл.27 стр.21+Ф.K1s разд.1 стл.27 сумма стр.23-24</t>
  </si>
  <si>
    <t>Ф.K1s разд.1 стл.28 стр.25=Ф.K1s разд.1 стл.28 сумма стр.1-19+Ф.K1s разд.1 стл.28 стр.21+Ф.K1s разд.1 стл.28 сумма стр.23-24</t>
  </si>
  <si>
    <t>Ф.K1s разд.1 стл.29 стр.25=Ф.K1s разд.1 стл.29 сумма стр.1-19+Ф.K1s разд.1 стл.29 стр.21+Ф.K1s разд.1 стл.29 сумма стр.23-24</t>
  </si>
  <si>
    <t>Ф.K1s разд.1 стл.30 стр.25=Ф.K1s разд.1 стл.30 сумма стр.1-19+Ф.K1s разд.1 стл.30 стр.21+Ф.K1s разд.1 стл.30 сумма стр.23-24</t>
  </si>
  <si>
    <t>Ф.K1s разд.1 стл.31 стр.25=Ф.K1s разд.1 стл.31 сумма стр.1-19+Ф.K1s разд.1 стл.31 стр.21+Ф.K1s разд.1 стл.31 сумма стр.23-24</t>
  </si>
  <si>
    <t>Ф.K1s разд.2 стл.1 стр.22&lt;=Ф.K1s разд.2 стл.1 стр.21</t>
  </si>
  <si>
    <t>2013(r,w,s,v,q) k1 р.2 стр.22 по всем графам  д.б. равна меньше или равна стр.21</t>
  </si>
  <si>
    <t>Ф.K1s разд.2 стл.2 стр.22&lt;=Ф.K1s разд.2 стл.2 стр.21</t>
  </si>
  <si>
    <t>Изнасилование</t>
  </si>
  <si>
    <t>Насильственные действия сексуального характера</t>
  </si>
  <si>
    <t>Кража</t>
  </si>
  <si>
    <t>Грабеж</t>
  </si>
  <si>
    <t>Разбой</t>
  </si>
  <si>
    <t>Вымогательство</t>
  </si>
  <si>
    <t>Хулиганство</t>
  </si>
  <si>
    <t>Незаконные действия, связанные с оружием, БП, ВВ и ВУ</t>
  </si>
  <si>
    <t>Прочие преступления</t>
  </si>
  <si>
    <t>ВСЕГО</t>
  </si>
  <si>
    <t>105-360</t>
  </si>
  <si>
    <t>Преступления небольшой тяжести</t>
  </si>
  <si>
    <t>Преступления средней тяжести</t>
  </si>
  <si>
    <t>Тяжкие преступления</t>
  </si>
  <si>
    <t>Особо тяжкие преступления</t>
  </si>
  <si>
    <t>Осужденные женского пола</t>
  </si>
  <si>
    <t>Осужденные с неснятой и непогашенной судимостью</t>
  </si>
  <si>
    <t>Раздел 2. НАЗНАЧЕНИЕ НАКАЗАНИЙ</t>
  </si>
  <si>
    <t>В том числе в сроки:                            
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</si>
  <si>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</si>
  <si>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</si>
  <si>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</si>
  <si>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</si>
  <si>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</si>
  <si>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</si>
  <si>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</si>
  <si>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Условное осуждение 
к лишению свободы</t>
  </si>
  <si>
    <t>по амнистии – от иных мер</t>
  </si>
  <si>
    <t>Особенности назначения наказаний лишения свободы: ниже низшего 
предела</t>
  </si>
  <si>
    <t>Иные меры ниже низшего предела</t>
  </si>
  <si>
    <t>Назначен более мягкий вид наказания: вместо лишения свободы</t>
  </si>
  <si>
    <t>Вместо иных мер наказания</t>
  </si>
  <si>
    <t>Обязательные работы</t>
  </si>
  <si>
    <t>Должностное лицо, 
ответственное за составление отчета</t>
  </si>
  <si>
    <t>М.П.</t>
  </si>
  <si>
    <t>дата составления отчета</t>
  </si>
  <si>
    <t>Форма № 12</t>
  </si>
  <si>
    <t>Окружные (флотские) военные суды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</si>
  <si>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</si>
  <si>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</si>
  <si>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</si>
  <si>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</si>
  <si>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</si>
  <si>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</si>
  <si>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</si>
  <si>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</si>
  <si>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</si>
  <si>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</si>
  <si>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</si>
  <si>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</si>
  <si>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</si>
  <si>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</si>
  <si>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</si>
  <si>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</si>
  <si>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</si>
  <si>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</si>
  <si>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</si>
  <si>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</si>
  <si>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</si>
  <si>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</si>
  <si>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</si>
  <si>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</si>
  <si>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</si>
  <si>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</si>
  <si>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</si>
  <si>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</si>
  <si>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</si>
  <si>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</si>
  <si>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</si>
  <si>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</si>
  <si>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</si>
  <si>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</si>
  <si>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</si>
  <si>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</si>
  <si>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</si>
  <si>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</si>
  <si>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</si>
  <si>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</si>
  <si>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</si>
  <si>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</si>
  <si>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</si>
  <si>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</si>
  <si>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</si>
  <si>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</si>
  <si>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</si>
  <si>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</si>
  <si>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</si>
  <si>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</si>
  <si>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</si>
  <si>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</si>
  <si>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</si>
  <si>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</si>
  <si>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</si>
  <si>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</si>
  <si>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</si>
  <si>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</si>
  <si>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</si>
  <si>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</si>
  <si>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</si>
  <si>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</si>
  <si>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</si>
  <si>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</si>
  <si>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</si>
  <si>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</si>
  <si>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</si>
  <si>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</si>
  <si>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</si>
  <si>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</si>
  <si>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</si>
  <si>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</si>
  <si>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</si>
  <si>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</si>
  <si>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</si>
  <si>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</si>
  <si>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</si>
  <si>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</si>
  <si>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</si>
  <si>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</si>
  <si>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</si>
  <si>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</si>
  <si>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</si>
  <si>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</si>
  <si>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Областной и равный ему суд</t>
  </si>
  <si>
    <t>Ф.K1s разд.1 стл.28 стр.9&lt;=Ф.K1s разд.1 стл.1 стр.9</t>
  </si>
  <si>
    <t>Ф.K1s разд.1 стл.28 стр.10&lt;=Ф.K1s разд.1 стл.1 стр.10</t>
  </si>
  <si>
    <t>Ф.K1s разд.1 стл.28 стр.11&lt;=Ф.K1s разд.1 стл.1 стр.11</t>
  </si>
  <si>
    <t>Ф.K1s разд.1 стл.28 стр.12&lt;=Ф.K1s разд.1 стл.1 стр.12</t>
  </si>
  <si>
    <t>Ф.K1s разд.1 стл.28 стр.13&lt;=Ф.K1s разд.1 стл.1 стр.13</t>
  </si>
  <si>
    <t>Ф.K1s разд.1 стл.28 стр.14&lt;=Ф.K1s разд.1 стл.1 стр.14</t>
  </si>
  <si>
    <t>Ф.K1s разд.1 стл.28 стр.15&lt;=Ф.K1s разд.1 стл.1 стр.15</t>
  </si>
  <si>
    <t>Ф.K1s разд.1 стл.28 стр.16&lt;=Ф.K1s разд.1 стл.1 стр.16</t>
  </si>
  <si>
    <t>Ф.K1s разд.1 стл.28 стр.17&lt;=Ф.K1s разд.1 стл.1 стр.17</t>
  </si>
  <si>
    <t>Ф.K1s разд.1 стл.28 стр.18&lt;=Ф.K1s разд.1 стл.1 стр.18</t>
  </si>
  <si>
    <t>Ф.K1s разд.1 стл.28 стр.19&lt;=Ф.K1s разд.1 стл.1 стр.19</t>
  </si>
  <si>
    <t>Ф.K1s разд.1 стл.28 стр.20&lt;=Ф.K1s разд.1 стл.1 стр.20</t>
  </si>
  <si>
    <t>Ф.K1s разд.1 стл.28 стр.21&lt;=Ф.K1s разд.1 стл.1 стр.21</t>
  </si>
  <si>
    <t>Ф.K1s разд.1 стл.28 стр.22&lt;=Ф.K1s разд.1 стл.1 стр.22</t>
  </si>
  <si>
    <t>Ф.K1s разд.1 стл.28 стр.23&lt;=Ф.K1s разд.1 стл.1 стр.23</t>
  </si>
  <si>
    <t>Ф.K1s разд.1 стл.28 стр.24&lt;=Ф.K1s разд.1 стл.1 стр.24</t>
  </si>
  <si>
    <t>Ф.K1s разд.1 стл.28 стр.25&lt;=Ф.K1s разд.1 стл.1 стр.25</t>
  </si>
  <si>
    <t>Ф.K1s разд.1 стл.28 стр.26&lt;=Ф.K1s разд.1 стл.1 стр.26</t>
  </si>
  <si>
    <t>Ф.K1s разд.1 стл.28 стр.27&lt;=Ф.K1s разд.1 стл.1 стр.27</t>
  </si>
  <si>
    <t>Ф.K1s разд.1 стл.28 стр.28&lt;=Ф.K1s разд.1 стл.1 стр.28</t>
  </si>
  <si>
    <t>Ф.K1s разд.1 стл.28 стр.29&lt;=Ф.K1s разд.1 стл.1 стр.29</t>
  </si>
  <si>
    <t>Ф.K1s разд.1 стл.28 стр.30&lt;=Ф.K1s разд.1 стл.1 стр.30</t>
  </si>
  <si>
    <t>Ф.K1s разд.1 стл.28 стр.31&lt;=Ф.K1s разд.1 стл.1 стр.31</t>
  </si>
  <si>
    <t>Ф.K1s разд.1 стл.28 стр.32&lt;=Ф.K1s разд.1 стл.1 стр.32</t>
  </si>
  <si>
    <t>Ф.K1s разд.1 стл.28 стр.33&lt;=Ф.K1s разд.1 стл.1 стр.33</t>
  </si>
  <si>
    <t>Ф.K1s разд.1 стл.28 стр.34&lt;=Ф.K1s разд.1 стл.1 стр.34</t>
  </si>
  <si>
    <t>Ф.K1s разд.1 стл.28 стр.35&lt;=Ф.K1s разд.1 стл.1 стр.35</t>
  </si>
  <si>
    <t>Ф.K1s разд.1 стл.28 стр.36&lt;=Ф.K1s разд.1 стл.1 стр.36</t>
  </si>
  <si>
    <t>Ф.K1s разд.1 стл.28 стр.37&lt;=Ф.K1s разд.1 стл.1 стр.37</t>
  </si>
  <si>
    <t>Ф.K1s разд.1 стл.28 стр.38&lt;=Ф.K1s разд.1 стл.1 стр.38</t>
  </si>
  <si>
    <t>Ф.K1s разд.1 стл.28 стр.39&lt;=Ф.K1s разд.1 стл.1 стр.39</t>
  </si>
  <si>
    <t>Ф.K1s разд.1 стл.17 стр.1&lt;=Ф.K1s разд.1 стл.16 стр.1</t>
  </si>
  <si>
    <t>Ф.K1s разд.1 стл.29 стр.7&lt;=Ф.K1s разд.1 стл.28 стр.7</t>
  </si>
  <si>
    <t>Ф.K1s разд.1 стл.29 стр.8&lt;=Ф.K1s разд.1 стл.28 стр.8</t>
  </si>
  <si>
    <t>Ф.K1s разд.1 стл.29 стр.9&lt;=Ф.K1s разд.1 стл.28 стр.9</t>
  </si>
  <si>
    <t>Ф.K1s разд.1 стл.29 стр.10&lt;=Ф.K1s разд.1 стл.28 стр.10</t>
  </si>
  <si>
    <t>Ф.K1s разд.1 стл.29 стр.11&lt;=Ф.K1s разд.1 стл.28 стр.11</t>
  </si>
  <si>
    <t>Ф.K1s разд.1 стл.29 стр.12&lt;=Ф.K1s разд.1 стл.28 стр.12</t>
  </si>
  <si>
    <t>Ф.K1s разд.1 стл.29 стр.13&lt;=Ф.K1s разд.1 стл.28 стр.13</t>
  </si>
  <si>
    <t>Ф.K1s разд.1 стл.29 стр.14&lt;=Ф.K1s разд.1 стл.28 стр.14</t>
  </si>
  <si>
    <t>Ф.K1s разд.1 стл.29 стр.15&lt;=Ф.K1s разд.1 стл.28 стр.15</t>
  </si>
  <si>
    <t>Ф.K1s разд.1 стл.29 стр.16&lt;=Ф.K1s разд.1 стл.28 стр.16</t>
  </si>
  <si>
    <t>Ф.K1s разд.1 стл.29 стр.17&lt;=Ф.K1s разд.1 стл.28 стр.17</t>
  </si>
  <si>
    <t>Ф.K1s разд.1 стл.29 стр.18&lt;=Ф.K1s разд.1 стл.28 стр.18</t>
  </si>
  <si>
    <t>Ф.K1s разд.1 стл.29 стр.19&lt;=Ф.K1s разд.1 стл.28 стр.19</t>
  </si>
  <si>
    <t>Ф.K1s разд.1 стл.29 стр.20&lt;=Ф.K1s разд.1 стл.28 стр.20</t>
  </si>
  <si>
    <t>Ф.K1s разд.1 стл.29 стр.21&lt;=Ф.K1s разд.1 стл.28 стр.21</t>
  </si>
  <si>
    <t>Ф.K1s разд.1 стл.29 стр.22&lt;=Ф.K1s разд.1 стл.28 стр.22</t>
  </si>
  <si>
    <t>Ф.K1s разд.1 стл.29 стр.23&lt;=Ф.K1s разд.1 стл.28 стр.23</t>
  </si>
  <si>
    <t>Ф.K1s разд.1 стл.29 стр.24&lt;=Ф.K1s разд.1 стл.28 стр.24</t>
  </si>
  <si>
    <t>Ф.K1s разд.1 стл.29 стр.25&lt;=Ф.K1s разд.1 стл.28 стр.25</t>
  </si>
  <si>
    <t>Ф.K1s разд.1 стл.29 стр.26&lt;=Ф.K1s разд.1 стл.28 стр.26</t>
  </si>
  <si>
    <t>Ф.K1s разд.1 стл.29 стр.27&lt;=Ф.K1s разд.1 стл.28 стр.27</t>
  </si>
  <si>
    <t>Ф.K1s разд.1 стл.29 стр.28&lt;=Ф.K1s разд.1 стл.28 стр.28</t>
  </si>
  <si>
    <t>Ф.K1s разд.1 стл.29 стр.29&lt;=Ф.K1s разд.1 стл.28 стр.29</t>
  </si>
  <si>
    <t>Ф.K1s разд.1 стл.29 стр.30&lt;=Ф.K1s разд.1 стл.28 стр.30</t>
  </si>
  <si>
    <t>Ф.K1s разд.1 стл.29 стр.31&lt;=Ф.K1s разд.1 стл.28 стр.31</t>
  </si>
  <si>
    <t>Ф.K1s разд.1 стл.29 стр.32&lt;=Ф.K1s разд.1 стл.28 стр.32</t>
  </si>
  <si>
    <t>Ф.K1s разд.1 стл.29 стр.33&lt;=Ф.K1s разд.1 стл.28 стр.33</t>
  </si>
  <si>
    <t>Ф.K1s разд.1 стл.29 стр.34&lt;=Ф.K1s разд.1 стл.28 стр.34</t>
  </si>
  <si>
    <t>Ф.K1s разд.1 стл.29 стр.35&lt;=Ф.K1s разд.1 стл.28 стр.35</t>
  </si>
  <si>
    <t>Ф.K1s разд.1 стл.29 стр.36&lt;=Ф.K1s разд.1 стл.28 стр.36</t>
  </si>
  <si>
    <t>Ф.K1s разд.1 стл.29 стр.37&lt;=Ф.K1s разд.1 стл.28 стр.37</t>
  </si>
  <si>
    <t>Ф.K1s разд.1 стл.29 стр.38&lt;=Ф.K1s разд.1 стл.28 стр.38</t>
  </si>
  <si>
    <t>Ф.K1s разд.1 стл.29 стр.39&lt;=Ф.K1s разд.1 стл.28 стр.39</t>
  </si>
  <si>
    <t>Ф.K1s разд.2 стл.2 стр.1=Ф.K1s разд.2 сумма стл.3-9 стр.1</t>
  </si>
  <si>
    <t>(r,g,w,s,v,q) k1 - в разделе 2 гр.2 д.б. равна сумме гр.3-9 раздела 2 по всем строкам</t>
  </si>
  <si>
    <t>Ф.K1s разд.2 стл.2 стр.2=Ф.K1s разд.2 сумма стл.3-9 стр.2</t>
  </si>
  <si>
    <t>Ф.K1s разд.2 стл.2 стр.3=Ф.K1s разд.2 сумма стл.3-9 стр.3</t>
  </si>
  <si>
    <t>Ф.K1s разд.2 стл.2 стр.4=Ф.K1s разд.2 сумма стл.3-9 стр.4</t>
  </si>
  <si>
    <t>Ф.K1s разд.2 стл.2 стр.5=Ф.K1s разд.2 сумма стл.3-9 стр.5</t>
  </si>
  <si>
    <t>Ф.K1s разд.2 стл.2 стр.6=Ф.K1s разд.2 сумма стл.3-9 стр.6</t>
  </si>
  <si>
    <t>Ф.K1s разд.2 стл.2 стр.7=Ф.K1s разд.2 сумма стл.3-9 стр.7</t>
  </si>
  <si>
    <t>Ф.K1s разд.2 стл.2 стр.8=Ф.K1s разд.2 сумма стл.3-9 стр.8</t>
  </si>
  <si>
    <t>Ф.K1s разд.2 стл.2 стр.9=Ф.K1s разд.2 сумма стл.3-9 стр.9</t>
  </si>
  <si>
    <t>Ф.K1s разд.2 стл.2 стр.10=Ф.K1s разд.2 сумма стл.3-9 стр.10</t>
  </si>
  <si>
    <t>Ф.K1s разд.2 стл.2 стр.11=Ф.K1s разд.2 сумма стл.3-9 стр.11</t>
  </si>
  <si>
    <t>Ф.K1s разд.2 стл.2 стр.12=Ф.K1s разд.2 сумма стл.3-9 стр.12</t>
  </si>
  <si>
    <t>Ф.K1s разд.2 стл.2 стр.13=Ф.K1s разд.2 сумма стл.3-9 стр.13</t>
  </si>
  <si>
    <t>Ф.K1s разд.2 стл.1 стр.26=Ф.K1s разд.2 стл.2 стр.26+Ф.K1s разд.2 сумма стл.10-18 стр.26+Ф.K1s разд.2 стл.27 стр.26+Ф.K1s разд.2 стл.28 стр.26+Ф.K1s разд.2 стл.30 стр.26</t>
  </si>
  <si>
    <t>Ф.K1s разд.2 стл.1 стр.27=Ф.K1s разд.2 стл.2 стр.27+Ф.K1s разд.2 сумма стл.10-18 стр.27+Ф.K1s разд.2 стл.27 стр.27+Ф.K1s разд.2 стл.28 стр.27+Ф.K1s разд.2 стл.30 стр.27</t>
  </si>
  <si>
    <t>Ф.K1s разд.2 стл.1 стр.28=Ф.K1s разд.2 стл.2 стр.28+Ф.K1s разд.2 сумма стл.10-18 стр.28+Ф.K1s разд.2 стл.27 стр.28+Ф.K1s разд.2 стл.28 стр.28+Ф.K1s разд.2 стл.30 стр.28</t>
  </si>
  <si>
    <t>Ф.K1s разд.2 стл.1 стр.29=Ф.K1s разд.2 стл.2 стр.29+Ф.K1s разд.2 сумма стл.10-18 стр.29+Ф.K1s разд.2 стл.27 стр.29+Ф.K1s разд.2 стл.28 стр.29+Ф.K1s разд.2 стл.30 стр.29</t>
  </si>
  <si>
    <t>Ф.K1s разд.1 стл.4 стр.25=Ф.K1s разд.1 стл.4 стр.30</t>
  </si>
  <si>
    <t>(r,g,w,s,v,q) k1 - в разделе 1 стр.25 гр.4 д.б. равна стр.30 гр.4 раздела 1</t>
  </si>
  <si>
    <t>Ф.K1s разд.1 стл.4 стр.25=Ф.K1s разд.1 стл.1 стр.30</t>
  </si>
  <si>
    <t>(r,g,w,s,v,q) k1 - в разделе 1 стр.25 гр.4 д.б. равна стр.30 гр.1 раздела 1</t>
  </si>
  <si>
    <t>Ф.K1s разд.1 стл.19 стр.25=Ф.K1s разд.1 стл.19 стр.31</t>
  </si>
  <si>
    <t>(r,g,w,s,v,q) k1 - в разделе 1 стр.25 гр.19 д.б. равна стр.31 гр.19 раздела 1</t>
  </si>
  <si>
    <t>Ф.K1s разд.1 стл.18 стр.25=Ф.K1s разд.1 стл.18 стр.31</t>
  </si>
  <si>
    <t>(r,g,w,s,v,q) k1 - в разделе 1 стр.25 гр.18 д.б. равна стр.31 гр.18 раздела 1</t>
  </si>
  <si>
    <t>Ф.K1s разд.1 стл.17 стр.25=Ф.K1s разд.1 стл.17 стр.31</t>
  </si>
  <si>
    <t>(r,g,w,s,v,q) k1 - в разделе 1 стр.25 гр.17 д.б. равна стр.31 гр.17 раздела 1</t>
  </si>
  <si>
    <t>Ф.K1s разд.1 стл.16 стр.25=Ф.K1s разд.1 стл.16 стр.31</t>
  </si>
  <si>
    <t>(r,g,w,s,v,q) k1 - в разделе 1 стр.25 гр.16 д.б. равна стр.31 гр.16 раздела 1</t>
  </si>
  <si>
    <t>Ф.K1s разд.1 стл.15 стр.25=Ф.K1s разд.1 стл.15 стр.31</t>
  </si>
  <si>
    <t>(r,g,w,s,v,q) k1 - в разделе 1 стр.25 гр.15 д.б. равна стр.31 гр.15 раздела 1</t>
  </si>
  <si>
    <t>Ф.K1s разд.1 стл.15 стр.25=Ф.K1s разд.1 стл.1 стр.31</t>
  </si>
  <si>
    <t>(r,g,w,s,v,q) k1 - в разделе 1 стр.25 гр.15 д.б. равна стр.31 гр.1 раздела 1</t>
  </si>
  <si>
    <t>Ф.K1s разд.1 стл.1 стр.1=Ф.K1s разд.2 стл.1 стр.1</t>
  </si>
  <si>
    <t>(r,g,w,s,v,q) k1 - в разделе 1 гр.1 д.б. равна гр.1 раздела 2 по строкам 1-31</t>
  </si>
  <si>
    <t>Ф.K1s разд.1 стл.1 стр.2=Ф.K1s разд.2 стл.1 стр.2</t>
  </si>
  <si>
    <t>Ф.K1s разд.1 стл.1 стр.3=Ф.K1s разд.2 стл.1 стр.3</t>
  </si>
  <si>
    <t>Ф.K1s разд.1 стл.1 стр.4=Ф.K1s разд.2 стл.1 стр.4</t>
  </si>
  <si>
    <t>Ф.K1s разд.1 стл.1 стр.5=Ф.K1s разд.2 стл.1 стр.5</t>
  </si>
  <si>
    <t>Ф.K1s разд.1 стл.1 стр.6=Ф.K1s разд.2 стл.1 стр.6</t>
  </si>
  <si>
    <t>Ф.K1s разд.1 стл.1 стр.7=Ф.K1s разд.2 стл.1 стр.7</t>
  </si>
  <si>
    <t>Ф.K1s разд.1 стл.1 стр.8=Ф.K1s разд.2 стл.1 стр.8</t>
  </si>
  <si>
    <t>Ф.K1s разд.1 стл.1 стр.9=Ф.K1s разд.2 стл.1 стр.9</t>
  </si>
  <si>
    <t>Ф.K1s разд.1 стл.1 стр.10=Ф.K1s разд.2 стл.1 стр.10</t>
  </si>
  <si>
    <t>Ф.K1s разд.1 стл.1 стр.11=Ф.K1s разд.2 стл.1 стр.11</t>
  </si>
  <si>
    <t>Ф.K1s разд.1 стл.1 стр.12=Ф.K1s разд.2 стл.1 стр.12</t>
  </si>
  <si>
    <t>Ф.K1s разд.1 стл.1 стр.13=Ф.K1s разд.2 стл.1 стр.13</t>
  </si>
  <si>
    <t>Ф.K1s разд.1 стл.1 стр.14=Ф.K1s разд.2 стл.1 стр.14</t>
  </si>
  <si>
    <t>Ф.K1s разд.1 стл.1 стр.15=Ф.K1s разд.2 стл.1 стр.15</t>
  </si>
  <si>
    <t>Ф.K1s разд.1 стл.16 стр.29+Ф.K1s разд.1 сумма стл.18-19 стр.29&lt;=Ф.K1s разд.1 стл.15 стр.29</t>
  </si>
  <si>
    <t>Ф.K1s разд.1 стл.16 стр.30+Ф.K1s разд.1 сумма стл.18-19 стр.30&lt;=Ф.K1s разд.1 стл.15 стр.30</t>
  </si>
  <si>
    <t>Ф.K1s разд.1 стл.16 стр.31+Ф.K1s разд.1 сумма стл.18-19 стр.31&lt;=Ф.K1s разд.1 стл.15 стр.31</t>
  </si>
  <si>
    <t>Ф.K1s разд.1 стл.16 стр.32+Ф.K1s разд.1 сумма стл.18-19 стр.32&lt;=Ф.K1s разд.1 стл.15 стр.32</t>
  </si>
  <si>
    <t>Ф.K1s разд.1 стл.16 стр.33+Ф.K1s разд.1 сумма стл.18-19 стр.33&lt;=Ф.K1s разд.1 стл.15 стр.33</t>
  </si>
  <si>
    <t>Ф.K1s разд.1 стл.16 стр.34+Ф.K1s разд.1 сумма стл.18-19 стр.34&lt;=Ф.K1s разд.1 стл.15 стр.34</t>
  </si>
  <si>
    <t>Ф.K1s разд.1 стл.16 стр.35+Ф.K1s разд.1 сумма стл.18-19 стр.35&lt;=Ф.K1s разд.1 стл.15 стр.35</t>
  </si>
  <si>
    <t>Ф.K1s разд.1 стл.16 стр.36+Ф.K1s разд.1 сумма стл.18-19 стр.36&lt;=Ф.K1s разд.1 стл.15 стр.36</t>
  </si>
  <si>
    <t>Ф.K1s разд.1 стл.16 стр.37+Ф.K1s разд.1 сумма стл.18-19 стр.37&lt;=Ф.K1s разд.1 стл.15 стр.37</t>
  </si>
  <si>
    <t>Ф.K1s разд.1 стл.16 стр.38+Ф.K1s разд.1 сумма стл.18-19 стр.38&lt;=Ф.K1s разд.1 стл.15 стр.38</t>
  </si>
  <si>
    <t>Ф.K1s разд.1 стл.16 стр.39+Ф.K1s разд.1 сумма стл.18-19 стр.39&lt;=Ф.K1s разд.1 стл.15 стр.39</t>
  </si>
  <si>
    <t>Ф.K1s разд.1 стл.9 стр.1&gt;=Ф.K1s разд.1 стл.10 стр.1</t>
  </si>
  <si>
    <t>(r,g,w,s,v,q) k1 - В разделе 1 гр.9 для всех строк д.б. больше или равна гр.10</t>
  </si>
  <si>
    <t>Ф.K1s разд.1 стл.9 стр.2&gt;=Ф.K1s разд.1 стл.10 стр.2</t>
  </si>
  <si>
    <t>Ф.K1s разд.1 стл.9 стр.3&gt;=Ф.K1s разд.1 стл.10 стр.3</t>
  </si>
  <si>
    <t>Ф.K1s разд.1 стл.9 стр.4&gt;=Ф.K1s разд.1 стл.10 стр.4</t>
  </si>
  <si>
    <t>Ф.K1s разд.1 стл.9 стр.5&gt;=Ф.K1s разд.1 стл.10 стр.5</t>
  </si>
  <si>
    <t>Ф.K1s разд.1 стл.9 стр.6&gt;=Ф.K1s разд.1 стл.10 стр.6</t>
  </si>
  <si>
    <t>Ф.K1s разд.1 стл.9 стр.7&gt;=Ф.K1s разд.1 стл.10 стр.7</t>
  </si>
  <si>
    <t>Ф.K1s разд.1 стл.9 стр.8&gt;=Ф.K1s разд.1 стл.10 стр.8</t>
  </si>
  <si>
    <t>Ф.K1s разд.1 стл.9 стр.9&gt;=Ф.K1s разд.1 стл.10 стр.9</t>
  </si>
  <si>
    <t>Ф.K1s разд.1 стл.9 стр.10&gt;=Ф.K1s разд.1 стл.10 стр.10</t>
  </si>
  <si>
    <t>Ф.K1s разд.1 стл.9 стр.11&gt;=Ф.K1s разд.1 стл.10 стр.11</t>
  </si>
  <si>
    <t>Ф.K1s разд.1 стл.9 стр.12&gt;=Ф.K1s разд.1 стл.10 стр.12</t>
  </si>
  <si>
    <t>Ф.K1s разд.1 стл.9 стр.13&gt;=Ф.K1s разд.1 стл.10 стр.13</t>
  </si>
  <si>
    <t>Ф.K1s разд.1 стл.9 стр.14&gt;=Ф.K1s разд.1 стл.10 стр.14</t>
  </si>
  <si>
    <t>Ф.K1s разд.1 стл.9 стр.15&gt;=Ф.K1s разд.1 стл.10 стр.15</t>
  </si>
  <si>
    <t>Ф.K1s разд.1 стл.9 стр.16&gt;=Ф.K1s разд.1 стл.10 стр.16</t>
  </si>
  <si>
    <t>Ф.K1s разд.1 стл.9 стр.17&gt;=Ф.K1s разд.1 стл.10 стр.17</t>
  </si>
  <si>
    <t>Ф.K1s разд.1 стл.9 стр.18&gt;=Ф.K1s разд.1 стл.10 стр.18</t>
  </si>
  <si>
    <t>Ф.K1s разд.1 стл.9 стр.19&gt;=Ф.K1s разд.1 стл.10 стр.19</t>
  </si>
  <si>
    <t>Ф.K1s разд.1 стл.9 стр.20&gt;=Ф.K1s разд.1 стл.10 стр.20</t>
  </si>
  <si>
    <t>Ф.K1s разд.1 стл.9 стр.21&gt;=Ф.K1s разд.1 стл.10 стр.21</t>
  </si>
  <si>
    <t>Ф.K1s разд.1 стл.9 стр.22&gt;=Ф.K1s разд.1 стл.10 стр.22</t>
  </si>
  <si>
    <t>Ф.K1s разд.1 стл.9 стр.23&gt;=Ф.K1s разд.1 стл.10 стр.23</t>
  </si>
  <si>
    <t>Ф.K1s разд.1 стл.9 стр.24&gt;=Ф.K1s разд.1 стл.10 стр.24</t>
  </si>
  <si>
    <t>Ф.K1s разд.1 стл.9 стр.25&gt;=Ф.K1s разд.1 стл.10 стр.25</t>
  </si>
  <si>
    <t>Ф.K1s разд.1 стл.9 стр.26&gt;=Ф.K1s разд.1 стл.10 стр.26</t>
  </si>
  <si>
    <t>Ф.K1s разд.1 стл.9 стр.27&gt;=Ф.K1s разд.1 стл.10 стр.27</t>
  </si>
  <si>
    <t>Ф.K1s разд.1 стл.9 стр.28&gt;=Ф.K1s разд.1 стл.10 стр.28</t>
  </si>
  <si>
    <t>Ф.K1s разд.1 стл.9 стр.29&gt;=Ф.K1s разд.1 стл.10 стр.29</t>
  </si>
  <si>
    <t>Ф.K1s разд.1 стл.9 стр.30&gt;=Ф.K1s разд.1 стл.10 стр.30</t>
  </si>
  <si>
    <t>Ф.K1s разд.1 стл.9 стр.31&gt;=Ф.K1s разд.1 стл.10 стр.31</t>
  </si>
  <si>
    <t>Ф.K1s разд.1 стл.9 стр.32&gt;=Ф.K1s разд.1 стл.10 стр.32</t>
  </si>
  <si>
    <t>Ф.K1s разд.1 стл.9 стр.33&gt;=Ф.K1s разд.1 стл.10 стр.33</t>
  </si>
  <si>
    <t>Ф.K1s разд.1 стл.9 стр.34&gt;=Ф.K1s разд.1 стл.10 стр.34</t>
  </si>
  <si>
    <t>Ф.K1s разд.1 стл.9 стр.35&gt;=Ф.K1s разд.1 стл.10 стр.35</t>
  </si>
  <si>
    <t>Ф.K1s разд.1 стл.9 стр.36&gt;=Ф.K1s разд.1 стл.10 стр.36</t>
  </si>
  <si>
    <t>Ф.K1s разд.1 стл.9 стр.37&gt;=Ф.K1s разд.1 стл.10 стр.37</t>
  </si>
  <si>
    <t>Ф.K1s разд.1 стл.9 стр.38&gt;=Ф.K1s разд.1 стл.10 стр.38</t>
  </si>
  <si>
    <t>Ф.K1s разд.1 стл.9 стр.39&gt;=Ф.K1s разд.1 стл.10 стр.39</t>
  </si>
  <si>
    <t>Ф.K1s разд.1 стл.1 сумма стр.32-39=Ф.K1s разд.1 стл.1 стр.25</t>
  </si>
  <si>
    <t>(r,g,w,s,v,q) k1 - в разделе 1 сумма строк 32-39 должна быть равна строке 25 по всем графам</t>
  </si>
  <si>
    <t>Ф.K1s разд.1 стл.2 сумма стр.32-39=Ф.K1s разд.1 стл.2 стр.25</t>
  </si>
  <si>
    <t>Ф.K1s разд.1 стл.3 сумма стр.32-39=Ф.K1s разд.1 стл.3 стр.25</t>
  </si>
  <si>
    <t>Ф.K1s разд.1 стл.4 сумма стр.32-39=Ф.K1s разд.1 стл.4 стр.25</t>
  </si>
  <si>
    <t>Ф.K1s разд.1 стл.5 сумма стр.32-39=Ф.K1s разд.1 стл.5 стр.25</t>
  </si>
  <si>
    <t>Ф.K1s разд.1 стл.6 сумма стр.32-39=Ф.K1s разд.1 стл.6 стр.25</t>
  </si>
  <si>
    <t>Ф.K1s разд.1 стл.7 сумма стр.32-39=Ф.K1s разд.1 стл.7 стр.25</t>
  </si>
  <si>
    <t>Ф.K1s разд.1 стл.8 сумма стр.32-39=Ф.K1s разд.1 стл.8 стр.25</t>
  </si>
  <si>
    <t>Ф.K1s разд.1 стл.9 сумма стр.32-39=Ф.K1s разд.1 стл.9 стр.25</t>
  </si>
  <si>
    <t>Ф.K1s разд.1 стл.10 сумма стр.32-39=Ф.K1s разд.1 стл.10 стр.25</t>
  </si>
  <si>
    <t>Ф.K1s разд.1 стл.11 сумма стр.32-39=Ф.K1s разд.1 стл.11 стр.25</t>
  </si>
  <si>
    <t>Ф.K1s разд.1 стл.12 сумма стр.32-39=Ф.K1s разд.1 стл.12 стр.25</t>
  </si>
  <si>
    <t>Ф.K1s разд.1 стл.13 сумма стр.32-39=Ф.K1s разд.1 стл.13 стр.25</t>
  </si>
  <si>
    <t>Ф.K1s разд.1 стл.14 сумма стр.32-39=Ф.K1s разд.1 стл.14 стр.25</t>
  </si>
  <si>
    <t>Ф.K1s разд.1 стл.15 сумма стр.32-39=Ф.K1s разд.1 стл.15 стр.25</t>
  </si>
  <si>
    <t>Ф.K1s разд.1 стл.16 сумма стр.32-39=Ф.K1s разд.1 стл.16 стр.25</t>
  </si>
  <si>
    <t>Ф.K1s разд.1 стл.17 сумма стр.32-39=Ф.K1s разд.1 стл.17 стр.25</t>
  </si>
  <si>
    <t>Ф.K1s разд.1 стл.18 сумма стр.32-39=Ф.K1s разд.1 стл.18 стр.25</t>
  </si>
  <si>
    <t>Ф.K1s разд.1 стл.19 сумма стр.32-39=Ф.K1s разд.1 стл.19 стр.25</t>
  </si>
  <si>
    <t>Ф.K1s разд.1 стл.20 сумма стр.32-39=Ф.K1s разд.1 стл.20 стр.25</t>
  </si>
  <si>
    <t>Ф.K1s разд.1 стл.21 сумма стр.32-39=Ф.K1s разд.1 стл.21 стр.25</t>
  </si>
  <si>
    <t>Ф.K1s разд.1 стл.22 сумма стр.32-39=Ф.K1s разд.1 стл.22 стр.25</t>
  </si>
  <si>
    <t>Ф.K1s разд.1 стл.23 сумма стр.32-39=Ф.K1s разд.1 стл.23 стр.25</t>
  </si>
  <si>
    <t>Ф.K1s разд.1 стл.24 сумма стр.32-39=Ф.K1s разд.1 стл.24 стр.25</t>
  </si>
  <si>
    <t>Ф.K1s разд.1 стл.25 сумма стр.32-39=Ф.K1s разд.1 стл.25 стр.25</t>
  </si>
  <si>
    <t>Ф.K1s разд.1 стл.26 сумма стр.32-39=Ф.K1s разд.1 стл.26 стр.25</t>
  </si>
  <si>
    <t>Ф.K1s разд.1 стл.27 сумма стр.32-39=Ф.K1s разд.1 стл.27 стр.25</t>
  </si>
  <si>
    <t>Ф.K1s разд.1 стл.1 стр.5=Ф.K1s разд.1 сумма стл.2-3 стр.5</t>
  </si>
  <si>
    <t>Ф.K1s разд.1 стл.1 стр.6=Ф.K1s разд.1 сумма стл.2-3 стр.6</t>
  </si>
  <si>
    <t>Ф.K1s разд.1 стл.1 стр.7=Ф.K1s разд.1 сумма стл.2-3 стр.7</t>
  </si>
  <si>
    <t>Ф.K1s разд.1 стл.1 стр.8=Ф.K1s разд.1 сумма стл.2-3 стр.8</t>
  </si>
  <si>
    <t>Ф.K1s разд.1 стл.1 стр.9=Ф.K1s разд.1 сумма стл.2-3 стр.9</t>
  </si>
  <si>
    <t>Ф.K1s разд.1 стл.1 стр.10=Ф.K1s разд.1 сумма стл.2-3 стр.10</t>
  </si>
  <si>
    <t>Ф.K1s разд.1 стл.1 стр.11=Ф.K1s разд.1 сумма стл.2-3 стр.11</t>
  </si>
  <si>
    <t>Ф.K1s разд.1 стл.1 стр.12=Ф.K1s разд.1 сумма стл.2-3 стр.12</t>
  </si>
  <si>
    <t>Ф.K1s разд.1 стл.1 стр.13=Ф.K1s разд.1 сумма стл.2-3 стр.13</t>
  </si>
  <si>
    <t>Ф.K1s разд.1 стл.1 стр.14=Ф.K1s разд.1 сумма стл.2-3 стр.14</t>
  </si>
  <si>
    <t>Ф.K1s разд.1 стл.1 стр.15=Ф.K1s разд.1 сумма стл.2-3 стр.15</t>
  </si>
  <si>
    <t>Ф.K1s разд.1 стл.1 стр.16=Ф.K1s разд.1 сумма стл.2-3 стр.16</t>
  </si>
  <si>
    <t>Ф.K1s разд.1 стл.1 стр.17=Ф.K1s разд.1 сумма стл.2-3 стр.17</t>
  </si>
  <si>
    <t>Ф.K1s разд.1 стл.1 стр.18=Ф.K1s разд.1 сумма стл.2-3 стр.18</t>
  </si>
  <si>
    <t>Ф.K1s разд.1 стл.1 стр.19=Ф.K1s разд.1 сумма стл.2-3 стр.19</t>
  </si>
  <si>
    <t>Ф.K1s разд.1 стл.1 стр.20=Ф.K1s разд.1 сумма стл.2-3 стр.20</t>
  </si>
  <si>
    <t>Ф.K1s разд.1 стл.1 стр.21=Ф.K1s разд.1 сумма стл.2-3 стр.21</t>
  </si>
  <si>
    <t>Ф.K1s разд.1 стл.1 стр.22=Ф.K1s разд.1 сумма стл.2-3 стр.22</t>
  </si>
  <si>
    <t>Ф.K1s разд.1 стл.1 стр.23=Ф.K1s разд.1 сумма стл.2-3 стр.23</t>
  </si>
  <si>
    <t>Ф.K1s разд.1 стл.1 стр.24=Ф.K1s разд.1 сумма стл.2-3 стр.24</t>
  </si>
  <si>
    <t>Ф.K1s разд.1 стл.1 стр.25=Ф.K1s разд.1 сумма стл.2-3 стр.25</t>
  </si>
  <si>
    <t>Ф.K1s разд.1 стл.1 стр.26=Ф.K1s разд.1 сумма стл.2-3 стр.26</t>
  </si>
  <si>
    <t>Ф.K1s разд.1 стл.1 стр.27=Ф.K1s разд.1 сумма стл.2-3 стр.27</t>
  </si>
  <si>
    <t>Ф.K1s разд.1 стл.1 стр.28=Ф.K1s разд.1 сумма стл.2-3 стр.28</t>
  </si>
  <si>
    <t>Ф.K1s разд.1 стл.1 стр.29=Ф.K1s разд.1 сумма стл.2-3 стр.29</t>
  </si>
  <si>
    <t>Ф.K1s разд.1 стл.1 стр.30=Ф.K1s разд.1 сумма стл.2-3 стр.30</t>
  </si>
  <si>
    <t>Ф.K1s разд.1 стл.1 стр.31=Ф.K1s разд.1 сумма стл.2-3 стр.31</t>
  </si>
  <si>
    <t>Ф.K1s разд.1 стл.1 стр.32=Ф.K1s разд.1 сумма стл.2-3 стр.32</t>
  </si>
  <si>
    <t>Ф.K1s разд.1 стл.1 стр.33=Ф.K1s разд.1 сумма стл.2-3 стр.33</t>
  </si>
  <si>
    <t>Ф.K1s разд.1 стл.1 стр.34=Ф.K1s разд.1 сумма стл.2-3 стр.34</t>
  </si>
  <si>
    <t>Ф.K1s разд.1 стл.1 стр.35=Ф.K1s разд.1 сумма стл.2-3 стр.35</t>
  </si>
  <si>
    <t>Ф.K1s разд.1 стл.1 стр.36=Ф.K1s разд.1 сумма стл.2-3 стр.36</t>
  </si>
  <si>
    <t>Ф.K1s разд.1 стл.1 стр.37=Ф.K1s разд.1 сумма стл.2-3 стр.37</t>
  </si>
  <si>
    <t>Ф.K1s разд.1 стл.1 стр.38=Ф.K1s разд.1 сумма стл.2-3 стр.38</t>
  </si>
  <si>
    <t>Ф.K1s разд.1 стл.1 стр.39=Ф.K1s разд.1 сумма стл.2-3 стр.39</t>
  </si>
  <si>
    <t>Ф.K1s разд.1 стл.26 стр.1=0</t>
  </si>
  <si>
    <t>(r,w,s,q) k1 - в разделе 1 графа 26 при заполнении требует подтверждения (статус осужденного - военнослужащий)</t>
  </si>
  <si>
    <t>Ф.K1s разд.1 стл.26 стр.2=0</t>
  </si>
  <si>
    <t>Ф.K1s разд.1 стл.26 стр.3=0</t>
  </si>
  <si>
    <t>Ф.K1s разд.1 стл.26 стр.4=0</t>
  </si>
  <si>
    <t>Ф.K1s разд.1 стл.26 стр.5=0</t>
  </si>
  <si>
    <t>Ф.K1s разд.1 стл.26 стр.6=0</t>
  </si>
  <si>
    <t>Ф.K1s разд.1 стл.26 стр.7=0</t>
  </si>
  <si>
    <t>Ф.K1s разд.1 стл.26 стр.8=0</t>
  </si>
  <si>
    <t>Ф.K1s разд.1 стл.26 стр.9=0</t>
  </si>
  <si>
    <t>Ф.K1s разд.1 стл.26 стр.10=0</t>
  </si>
  <si>
    <t>Ф.K1s разд.1 стл.26 стр.11=0</t>
  </si>
  <si>
    <t>Ф.K1s разд.1 стл.26 стр.12=0</t>
  </si>
  <si>
    <t>Ф.K1s разд.1 стл.26 стр.13=0</t>
  </si>
  <si>
    <t>Ф.K1s разд.1 стл.26 стр.14=0</t>
  </si>
  <si>
    <t>Ф.K1s разд.1 стл.26 стр.15=0</t>
  </si>
  <si>
    <t>Ф.K1s разд.1 стл.26 стр.16=0</t>
  </si>
  <si>
    <t>Ф.K1s разд.1 стл.26 стр.17=0</t>
  </si>
  <si>
    <t>Ф.K1s разд.1 стл.26 стр.18=0</t>
  </si>
  <si>
    <t>Ф.K1s разд.1 стл.26 стр.19=0</t>
  </si>
  <si>
    <t>Ф.K1s разд.1 стл.26 стр.20=0</t>
  </si>
  <si>
    <t>Ф.K1s разд.1 стл.26 стр.21=0</t>
  </si>
  <si>
    <t>Ф.K1s разд.1 стл.26 стр.22=0</t>
  </si>
  <si>
    <t>Ф.K1s разд.1 стл.26 стр.23=0</t>
  </si>
  <si>
    <t>Ф.K1s разд.1 стл.26 стр.24=0</t>
  </si>
  <si>
    <t>Ф.K1s разд.1 стл.26 стр.25=0</t>
  </si>
  <si>
    <t>Ф.K1s разд.1 стл.26 стр.26=0</t>
  </si>
  <si>
    <t>Ф.K1s разд.1 стл.26 стр.27=0</t>
  </si>
  <si>
    <t>Ф.K1s разд.1 стл.26 стр.28=0</t>
  </si>
  <si>
    <t>Ф.K1s разд.1 стл.26 стр.29=0</t>
  </si>
  <si>
    <t>Ф.K1s разд.1 стл.26 стр.30=0</t>
  </si>
  <si>
    <t>Ф.K1s разд.1 стл.26 стр.31=0</t>
  </si>
  <si>
    <t>Ф.K1s разд.1 стл.26 стр.32=0</t>
  </si>
  <si>
    <t>Ф.K1s разд.1 стл.26 стр.33=0</t>
  </si>
  <si>
    <t>Ф.K1s разд.1 стл.26 стр.34=0</t>
  </si>
  <si>
    <t>Ф.K1s разд.1 стл.26 стр.35=0</t>
  </si>
  <si>
    <t>Ф.K1s разд.1 стл.26 стр.36=0</t>
  </si>
  <si>
    <t>Ф.K1s разд.1 стл.26 стр.37=0</t>
  </si>
  <si>
    <t>Ф.K1s разд.1 стл.26 стр.38=0</t>
  </si>
  <si>
    <t>Ф.K1s разд.1 стл.26 стр.39=0</t>
  </si>
  <si>
    <t>Ф.K1s разд.2 стл.2 стр.1=Ф.K1s разд.2 стл.23 стр.1+Ф.K1s разд.2 стл.22 стр.1</t>
  </si>
  <si>
    <t>(r,g,w,s,v,q) k1 - в разделе 2 гр.2 д.б. равна сумме гр.23 и 22 (сумма м.б. меньше при назначении лишения свободы и неопределении вида колонии при отсрочке исполнения приговора)</t>
  </si>
  <si>
    <t>Ф.K1s разд.2 стл.2 стр.2=Ф.K1s разд.2 стл.23 стр.2+Ф.K1s разд.2 стл.22 стр.2</t>
  </si>
  <si>
    <t>Ф.K1s разд.2 стл.2 стр.3=Ф.K1s разд.2 стл.23 стр.3+Ф.K1s разд.2 стл.22 стр.3</t>
  </si>
  <si>
    <t>Ф.K1s разд.2 стл.2 стр.4=Ф.K1s разд.2 стл.23 стр.4+Ф.K1s разд.2 стл.22 стр.4</t>
  </si>
  <si>
    <t>Ф.K1s разд.2 стл.2 стр.5=Ф.K1s разд.2 стл.23 стр.5+Ф.K1s разд.2 стл.22 стр.5</t>
  </si>
  <si>
    <t>Ф.K1s разд.2 стл.2 стр.6=Ф.K1s разд.2 стл.23 стр.6+Ф.K1s разд.2 стл.22 стр.6</t>
  </si>
  <si>
    <t>Ф.K1s разд.2 стл.2 стр.7=Ф.K1s разд.2 стл.23 стр.7+Ф.K1s разд.2 стл.22 стр.7</t>
  </si>
  <si>
    <t>Ф.K1s разд.2 стл.2 стр.8=Ф.K1s разд.2 стл.23 стр.8+Ф.K1s разд.2 стл.22 стр.8</t>
  </si>
  <si>
    <t>Ф.K1s разд.2 стл.2 стр.9=Ф.K1s разд.2 стл.23 стр.9+Ф.K1s разд.2 стл.22 стр.9</t>
  </si>
  <si>
    <t>Ф.K1s разд.2 стл.2 стр.10=Ф.K1s разд.2 стл.23 стр.10+Ф.K1s разд.2 стл.22 стр.10</t>
  </si>
  <si>
    <t>Ф.K1s разд.2 стл.2 стр.11=Ф.K1s разд.2 стл.23 стр.11+Ф.K1s разд.2 стл.22 стр.11</t>
  </si>
  <si>
    <t>Ф.K1s разд.2 стл.2 стр.12=Ф.K1s разд.2 стл.23 стр.12+Ф.K1s разд.2 стл.22 стр.12</t>
  </si>
  <si>
    <t>Ф.K1s разд.2 стл.2 стр.13=Ф.K1s разд.2 стл.23 стр.13+Ф.K1s разд.2 стл.22 стр.13</t>
  </si>
  <si>
    <t>Ф.K1s разд.2 стл.2 стр.14=Ф.K1s разд.2 стл.23 стр.14+Ф.K1s разд.2 стл.22 стр.14</t>
  </si>
  <si>
    <t>Ф.K1s разд.2 стл.2 стр.15=Ф.K1s разд.2 стл.23 стр.15+Ф.K1s разд.2 стл.22 стр.15</t>
  </si>
  <si>
    <t>Ф.K1s разд.2 стл.2 стр.16=Ф.K1s разд.2 стл.23 стр.16+Ф.K1s разд.2 стл.22 стр.16</t>
  </si>
  <si>
    <t>Ф.K1s разд.2 стл.2 стр.17=Ф.K1s разд.2 стл.23 стр.17+Ф.K1s разд.2 стл.22 стр.17</t>
  </si>
  <si>
    <t>Ф.K1s разд.2 стл.2 стр.18=Ф.K1s разд.2 стл.23 стр.18+Ф.K1s разд.2 стл.22 стр.18</t>
  </si>
  <si>
    <t>Ф.K1s разд.2 стл.2 стр.19=Ф.K1s разд.2 стл.23 стр.19+Ф.K1s разд.2 стл.22 стр.19</t>
  </si>
  <si>
    <t>Ф.K1s разд.2 стл.2 стр.20=Ф.K1s разд.2 стл.23 стр.20+Ф.K1s разд.2 стл.22 стр.20</t>
  </si>
  <si>
    <t>Ф.K1s разд.2 стл.2 стр.21=Ф.K1s разд.2 стл.23 стр.21+Ф.K1s разд.2 стл.22 стр.21</t>
  </si>
  <si>
    <t>Ф.K1s разд.2 стл.2 стр.22=Ф.K1s разд.2 стл.23 стр.22+Ф.K1s разд.2 стл.22 стр.22</t>
  </si>
  <si>
    <t>Ф.K1s разд.2 стл.2 стр.23=Ф.K1s разд.2 стл.23 стр.23+Ф.K1s разд.2 стл.22 стр.23</t>
  </si>
  <si>
    <t>Ф.K1s разд.2 стл.2 стр.24=Ф.K1s разд.2 стл.23 стр.24+Ф.K1s разд.2 стл.22 стр.24</t>
  </si>
  <si>
    <t>Ф.K1s разд.2 стл.2 стр.25=Ф.K1s разд.2 стл.23 стр.25+Ф.K1s разд.2 стл.22 стр.25</t>
  </si>
  <si>
    <t>Ф.K1s разд.2 стл.2 стр.26=Ф.K1s разд.2 стл.23 стр.26+Ф.K1s разд.2 стл.22 стр.26</t>
  </si>
  <si>
    <t>Ф.K1s разд.2 стл.2 стр.27=Ф.K1s разд.2 стл.23 стр.27+Ф.K1s разд.2 стл.22 стр.27</t>
  </si>
  <si>
    <t>Ф.K1s разд.2 стл.2 стр.28=Ф.K1s разд.2 стл.23 стр.28+Ф.K1s разд.2 стл.22 стр.28</t>
  </si>
  <si>
    <t>Ф.K1s разд.2 стл.2 стр.29=Ф.K1s разд.2 стл.23 стр.29+Ф.K1s разд.2 стл.22 стр.29</t>
  </si>
  <si>
    <t>Ф.K1s разд.2 стл.2 стр.30=Ф.K1s разд.2 стл.23 стр.30+Ф.K1s разд.2 стл.22 стр.30</t>
  </si>
  <si>
    <t>Ф.K1s разд.2 стл.2 стр.31=Ф.K1s разд.2 стл.23 стр.31+Ф.K1s разд.2 стл.22 стр.31</t>
  </si>
  <si>
    <t>Cтатус</t>
  </si>
  <si>
    <t>Код формулы</t>
  </si>
  <si>
    <t>Формула</t>
  </si>
  <si>
    <t>Описание формулы</t>
  </si>
  <si>
    <t>Ф.K1s разд.1 стл.13 стр.1&gt;=Ф.K1s разд.1 стл.14 стр.1</t>
  </si>
  <si>
    <t>(r,g,w,s,v,q) k1 - В разделе 1 гр.13 для всех строк д.б. больше или равна гр.14</t>
  </si>
  <si>
    <t>Ф.K1s разд.1 стл.13 стр.2&gt;=Ф.K1s разд.1 стл.14 стр.2</t>
  </si>
  <si>
    <t>Ф.K1s разд.1 стл.13 стр.3&gt;=Ф.K1s разд.1 стл.14 стр.3</t>
  </si>
  <si>
    <t>Ф.K1s разд.1 стл.13 стр.4&gt;=Ф.K1s разд.1 стл.14 стр.4</t>
  </si>
  <si>
    <t>Ф.K1s разд.1 стл.13 стр.5&gt;=Ф.K1s разд.1 стл.14 стр.5</t>
  </si>
  <si>
    <t>Ф.K1s разд.1 стл.13 стр.6&gt;=Ф.K1s разд.1 стл.14 стр.6</t>
  </si>
  <si>
    <t>Ф.K1s разд.1 стл.13 стр.7&gt;=Ф.K1s разд.1 стл.14 стр.7</t>
  </si>
  <si>
    <t>Ф.K1s разд.1 стл.13 стр.8&gt;=Ф.K1s разд.1 стл.14 стр.8</t>
  </si>
  <si>
    <t>Ф.K1s разд.1 стл.13 стр.9&gt;=Ф.K1s разд.1 стл.14 стр.9</t>
  </si>
  <si>
    <t>Ф.K1s разд.1 стл.13 стр.10&gt;=Ф.K1s разд.1 стл.14 стр.10</t>
  </si>
  <si>
    <t>Ф.K1s разд.1 стл.13 стр.11&gt;=Ф.K1s разд.1 стл.14 стр.11</t>
  </si>
  <si>
    <t>Ф.K1s разд.1 стл.13 стр.12&gt;=Ф.K1s разд.1 стл.14 стр.12</t>
  </si>
  <si>
    <t>Ф.K1s разд.1 стл.13 стр.13&gt;=Ф.K1s разд.1 стл.14 стр.13</t>
  </si>
  <si>
    <t>Ф.K1s разд.1 стл.13 стр.14&gt;=Ф.K1s разд.1 стл.14 стр.14</t>
  </si>
  <si>
    <t>Ф.K1s разд.1 стл.13 стр.15&gt;=Ф.K1s разд.1 стл.14 стр.15</t>
  </si>
  <si>
    <t>Ф.K1s разд.1 стл.13 стр.16&gt;=Ф.K1s разд.1 стл.14 стр.16</t>
  </si>
  <si>
    <t>Ф.K1s разд.1 стл.13 стр.17&gt;=Ф.K1s разд.1 стл.14 стр.17</t>
  </si>
  <si>
    <t>Ф.K1s разд.1 стл.13 стр.18&gt;=Ф.K1s разд.1 стл.14 стр.18</t>
  </si>
  <si>
    <t>Ф.K1s разд.1 стл.13 стр.19&gt;=Ф.K1s разд.1 стл.14 стр.19</t>
  </si>
  <si>
    <t>Ф.K1s разд.1 стл.13 стр.20&gt;=Ф.K1s разд.1 стл.14 стр.20</t>
  </si>
  <si>
    <t>Ф.K1s разд.1 стл.13 стр.21&gt;=Ф.K1s разд.1 стл.14 стр.21</t>
  </si>
  <si>
    <t>Ф.K1s разд.1 стл.13 стр.22&gt;=Ф.K1s разд.1 стл.14 стр.22</t>
  </si>
  <si>
    <t>Ф.K1s разд.1 стл.13 стр.23&gt;=Ф.K1s разд.1 стл.14 стр.23</t>
  </si>
  <si>
    <t>Ф.K1s разд.1 стл.13 стр.24&gt;=Ф.K1s разд.1 стл.14 стр.24</t>
  </si>
  <si>
    <t>Ф.K1s разд.1 стл.13 стр.25&gt;=Ф.K1s разд.1 стл.14 стр.25</t>
  </si>
  <si>
    <t>Ф.K1s разд.1 стл.13 стр.26&gt;=Ф.K1s разд.1 стл.14 стр.26</t>
  </si>
  <si>
    <t>Ф.K1s разд.1 стл.13 стр.27&gt;=Ф.K1s разд.1 стл.14 стр.27</t>
  </si>
  <si>
    <t>Ф.K1s разд.1 стл.13 стр.28&gt;=Ф.K1s разд.1 стл.14 стр.28</t>
  </si>
  <si>
    <t>Ф.K1s разд.1 стл.13 стр.29&gt;=Ф.K1s разд.1 стл.14 стр.29</t>
  </si>
  <si>
    <t>Ф.K1s разд.1 стл.13 стр.30&gt;=Ф.K1s разд.1 стл.14 стр.30</t>
  </si>
  <si>
    <t>Ф.K1s разд.1 стл.13 стр.31&gt;=Ф.K1s разд.1 стл.14 стр.31</t>
  </si>
  <si>
    <t>Ф.K1s разд.1 стл.13 стр.32&gt;=Ф.K1s разд.1 стл.14 стр.32</t>
  </si>
  <si>
    <t>Ф.K1s разд.1 стл.13 стр.33&gt;=Ф.K1s разд.1 стл.14 стр.33</t>
  </si>
  <si>
    <t>Ф.K1s разд.1 стл.13 стр.34&gt;=Ф.K1s разд.1 стл.14 стр.34</t>
  </si>
  <si>
    <t>Ф.K1s разд.1 стл.13 стр.35&gt;=Ф.K1s разд.1 стл.14 стр.35</t>
  </si>
  <si>
    <t>Ф.K1s разд.1 стл.13 стр.36&gt;=Ф.K1s разд.1 стл.14 стр.36</t>
  </si>
  <si>
    <t>Ф.K1s разд.1 стл.13 стр.37&gt;=Ф.K1s разд.1 стл.14 стр.37</t>
  </si>
  <si>
    <t>Ф.K1s разд.1 стл.13 стр.38&gt;=Ф.K1s разд.1 стл.14 стр.38</t>
  </si>
  <si>
    <t>Ф.K1s разд.1 стл.13 стр.39&gt;=Ф.K1s разд.1 стл.14 стр.39</t>
  </si>
  <si>
    <t>Ф.K1s разд.2 стл.30 сумма стр.1-31=0</t>
  </si>
  <si>
    <t>(r,w,s,q) k1 - в разделе 2 графа 30 (ограничение по военной службе, содержание в дисциплинарной в/ч.) не заполняется</t>
  </si>
  <si>
    <t>Ф.K1s разд.1 стл.28 стр.1&lt;=Ф.K1s разд.1 стл.1 стр.1</t>
  </si>
  <si>
    <t>(r,g,w,s,v,q) k1 - В разделе 1 гр.28 для всех строк д.б. меньше или равна гр.1</t>
  </si>
  <si>
    <t>Ф.K1s разд.1 стл.28 стр.2&lt;=Ф.K1s разд.1 стл.1 стр.2</t>
  </si>
  <si>
    <t>Ф.K1s разд.1 стл.28 стр.3&lt;=Ф.K1s разд.1 стл.1 стр.3</t>
  </si>
  <si>
    <t>Ф.K1s разд.1 стл.28 стр.4&lt;=Ф.K1s разд.1 стл.1 стр.4</t>
  </si>
  <si>
    <t>Ф.K1s разд.1 стл.28 стр.5&lt;=Ф.K1s разд.1 стл.1 стр.5</t>
  </si>
  <si>
    <t>Ф.K1s разд.1 стл.28 стр.6&lt;=Ф.K1s разд.1 стл.1 стр.6</t>
  </si>
  <si>
    <t>Ф.K1s разд.1 стл.28 стр.7&lt;=Ф.K1s разд.1 стл.1 стр.7</t>
  </si>
  <si>
    <t>Ф.K1s разд.1 стл.28 стр.8&lt;=Ф.K1s разд.1 стл.1 стр.8</t>
  </si>
  <si>
    <t>Ф.K1s разд.2 стл.2 стр.14=Ф.K1s разд.2 сумма стл.3-9 стр.14</t>
  </si>
  <si>
    <t>Ф.K1s разд.2 стл.2 стр.15=Ф.K1s разд.2 сумма стл.3-9 стр.15</t>
  </si>
  <si>
    <t>Ф.K1s разд.2 стл.2 стр.16=Ф.K1s разд.2 сумма стл.3-9 стр.16</t>
  </si>
  <si>
    <t>Ф.K1s разд.2 стл.2 стр.17=Ф.K1s разд.2 сумма стл.3-9 стр.17</t>
  </si>
  <si>
    <t>Ф.K1s разд.2 стл.2 стр.18=Ф.K1s разд.2 сумма стл.3-9 стр.18</t>
  </si>
  <si>
    <t>Ф.K1s разд.2 стл.2 стр.19=Ф.K1s разд.2 сумма стл.3-9 стр.19</t>
  </si>
  <si>
    <t>Ф.K1s разд.2 стл.2 стр.20=Ф.K1s разд.2 сумма стл.3-9 стр.20</t>
  </si>
  <si>
    <t>Ф.K1s разд.2 стл.2 стр.21=Ф.K1s разд.2 сумма стл.3-9 стр.21</t>
  </si>
  <si>
    <t>Ф.K1s разд.2 стл.2 стр.22=Ф.K1s разд.2 сумма стл.3-9 стр.22</t>
  </si>
  <si>
    <t>Ф.K1s разд.2 стл.2 стр.23=Ф.K1s разд.2 сумма стл.3-9 стр.23</t>
  </si>
  <si>
    <t>Ф.K1s разд.2 стл.2 стр.24=Ф.K1s разд.2 сумма стл.3-9 стр.24</t>
  </si>
  <si>
    <t>Ф.K1s разд.2 стл.2 стр.25=Ф.K1s разд.2 сумма стл.3-9 стр.25</t>
  </si>
  <si>
    <t>Ф.K1s разд.2 стл.2 стр.26=Ф.K1s разд.2 сумма стл.3-9 стр.26</t>
  </si>
  <si>
    <t>Ф.K1s разд.2 стл.2 стр.27=Ф.K1s разд.2 сумма стл.3-9 стр.27</t>
  </si>
  <si>
    <t>Ф.K1s разд.2 стл.2 стр.28=Ф.K1s разд.2 сумма стл.3-9 стр.28</t>
  </si>
  <si>
    <t>Ф.K1s разд.2 стл.2 стр.29=Ф.K1s разд.2 сумма стл.3-9 стр.29</t>
  </si>
  <si>
    <t>Ф.K1s разд.2 стл.2 стр.30=Ф.K1s разд.2 сумма стл.3-9 стр.30</t>
  </si>
  <si>
    <t>Ф.K1s разд.2 стл.2 стр.31=Ф.K1s разд.2 сумма стл.3-9 стр.31</t>
  </si>
  <si>
    <t>Ф.K1s разд.2 стл.1 стр.1=Ф.K1s разд.2 стл.2 стр.1+Ф.K1s разд.2 сумма стл.10-18 стр.1+Ф.K1s разд.2 стл.27 стр.1+Ф.K1s разд.2 стл.28 стр.1+Ф.K1s разд.2 стл.30 стр.1</t>
  </si>
  <si>
    <t>(r,g,w,s,v,q) k1 - в разделе 2 гр.1 д.б. равна сумме гр.2, 10-18, 27, 28, 30 раздела 2 по всем строкам</t>
  </si>
  <si>
    <t>Ф.K1s разд.2 стл.1 стр.2=Ф.K1s разд.2 стл.2 стр.2+Ф.K1s разд.2 сумма стл.10-18 стр.2+Ф.K1s разд.2 стл.27 стр.2+Ф.K1s разд.2 стл.28 стр.2+Ф.K1s разд.2 стл.30 стр.2</t>
  </si>
  <si>
    <t>Ф.K1s разд.2 стл.1 стр.3=Ф.K1s разд.2 стл.2 стр.3+Ф.K1s разд.2 сумма стл.10-18 стр.3+Ф.K1s разд.2 стл.27 стр.3+Ф.K1s разд.2 стл.28 стр.3+Ф.K1s разд.2 стл.30 стр.3</t>
  </si>
  <si>
    <t>Ф.K1s разд.2 стл.1 стр.4=Ф.K1s разд.2 стл.2 стр.4+Ф.K1s разд.2 сумма стл.10-18 стр.4+Ф.K1s разд.2 стл.27 стр.4+Ф.K1s разд.2 стл.28 стр.4+Ф.K1s разд.2 стл.30 стр.4</t>
  </si>
  <si>
    <t>Ф.K1s разд.2 стл.1 стр.5=Ф.K1s разд.2 стл.2 стр.5+Ф.K1s разд.2 сумма стл.10-18 стр.5+Ф.K1s разд.2 стл.27 стр.5+Ф.K1s разд.2 стл.28 стр.5+Ф.K1s разд.2 стл.30 стр.5</t>
  </si>
  <si>
    <t>Ф.K1s разд.2 стл.1 стр.6=Ф.K1s разд.2 стл.2 стр.6+Ф.K1s разд.2 сумма стл.10-18 стр.6+Ф.K1s разд.2 стл.27 стр.6+Ф.K1s разд.2 стл.28 стр.6+Ф.K1s разд.2 стл.30 стр.6</t>
  </si>
  <si>
    <t>Ф.K1s разд.2 стл.1 стр.7=Ф.K1s разд.2 стл.2 стр.7+Ф.K1s разд.2 сумма стл.10-18 стр.7+Ф.K1s разд.2 стл.27 стр.7+Ф.K1s разд.2 стл.28 стр.7+Ф.K1s разд.2 стл.30 стр.7</t>
  </si>
  <si>
    <t>Ф.K1s разд.2 стл.1 стр.8=Ф.K1s разд.2 стл.2 стр.8+Ф.K1s разд.2 сумма стл.10-18 стр.8+Ф.K1s разд.2 стл.27 стр.8+Ф.K1s разд.2 стл.28 стр.8+Ф.K1s разд.2 стл.30 стр.8</t>
  </si>
  <si>
    <t>Ф.K1s разд.2 стл.1 стр.9=Ф.K1s разд.2 стл.2 стр.9+Ф.K1s разд.2 сумма стл.10-18 стр.9+Ф.K1s разд.2 стл.27 стр.9+Ф.K1s разд.2 стл.28 стр.9+Ф.K1s разд.2 стл.30 стр.9</t>
  </si>
  <si>
    <t>Ф.K1s разд.2 стл.1 стр.10=Ф.K1s разд.2 стл.2 стр.10+Ф.K1s разд.2 сумма стл.10-18 стр.10+Ф.K1s разд.2 стл.27 стр.10+Ф.K1s разд.2 стл.28 стр.10+Ф.K1s разд.2 стл.30 стр.10</t>
  </si>
  <si>
    <t>Ф.K1s разд.2 стл.1 стр.11=Ф.K1s разд.2 стл.2 стр.11+Ф.K1s разд.2 сумма стл.10-18 стр.11+Ф.K1s разд.2 стл.27 стр.11+Ф.K1s разд.2 стл.28 стр.11+Ф.K1s разд.2 стл.30 стр.11</t>
  </si>
  <si>
    <t>Ф.K1s разд.2 стл.1 стр.12=Ф.K1s разд.2 стл.2 стр.12+Ф.K1s разд.2 сумма стл.10-18 стр.12+Ф.K1s разд.2 стл.27 стр.12+Ф.K1s разд.2 стл.28 стр.12+Ф.K1s разд.2 стл.30 стр.12</t>
  </si>
  <si>
    <t>Ф.K1s разд.2 стл.1 стр.13=Ф.K1s разд.2 стл.2 стр.13+Ф.K1s разд.2 сумма стл.10-18 стр.13+Ф.K1s разд.2 стл.27 стр.13+Ф.K1s разд.2 стл.28 стр.13+Ф.K1s разд.2 стл.30 стр.13</t>
  </si>
  <si>
    <t>Ф.K1s разд.2 стл.1 стр.14=Ф.K1s разд.2 стл.2 стр.14+Ф.K1s разд.2 сумма стл.10-18 стр.14+Ф.K1s разд.2 стл.27 стр.14+Ф.K1s разд.2 стл.28 стр.14+Ф.K1s разд.2 стл.30 стр.14</t>
  </si>
  <si>
    <t>Ф.K1s разд.2 стл.1 стр.30=Ф.K1s разд.2 стл.2 стр.30+Ф.K1s разд.2 сумма стл.10-18 стр.30+Ф.K1s разд.2 стл.27 стр.30+Ф.K1s разд.2 стл.28 стр.30+Ф.K1s разд.2 стл.30 стр.30</t>
  </si>
  <si>
    <t>Ф.K1s разд.2 стл.1 стр.31=Ф.K1s разд.2 стл.2 стр.31+Ф.K1s разд.2 сумма стл.10-18 стр.31+Ф.K1s разд.2 стл.27 стр.31+Ф.K1s разд.2 стл.28 стр.31+Ф.K1s разд.2 стл.30 стр.31</t>
  </si>
  <si>
    <t>Ф.K1s разд.2 стл.1 стр.15=Ф.K1s разд.2 стл.2 стр.15+Ф.K1s разд.2 сумма стл.10-18 стр.15+Ф.K1s разд.2 стл.27 стр.15+Ф.K1s разд.2 стл.28 стр.15+Ф.K1s разд.2 стл.30 стр.15</t>
  </si>
  <si>
    <t>Ф.K1s разд.2 стл.1 стр.16=Ф.K1s разд.2 стл.2 стр.16+Ф.K1s разд.2 сумма стл.10-18 стр.16+Ф.K1s разд.2 стл.27 стр.16+Ф.K1s разд.2 стл.28 стр.16+Ф.K1s разд.2 стл.30 стр.16</t>
  </si>
  <si>
    <t>Ф.K1s разд.2 стл.1 стр.17=Ф.K1s разд.2 стл.2 стр.17+Ф.K1s разд.2 сумма стл.10-18 стр.17+Ф.K1s разд.2 стл.27 стр.17+Ф.K1s разд.2 стл.28 стр.17+Ф.K1s разд.2 стл.30 стр.17</t>
  </si>
  <si>
    <t>Ф.K1s разд.2 стл.1 стр.18=Ф.K1s разд.2 стл.2 стр.18+Ф.K1s разд.2 сумма стл.10-18 стр.18+Ф.K1s разд.2 стл.27 стр.18+Ф.K1s разд.2 стл.28 стр.18+Ф.K1s разд.2 стл.30 стр.18</t>
  </si>
  <si>
    <t>Ф.K1s разд.2 стл.1 стр.19=Ф.K1s разд.2 стл.2 стр.19+Ф.K1s разд.2 сумма стл.10-18 стр.19+Ф.K1s разд.2 стл.27 стр.19+Ф.K1s разд.2 стл.28 стр.19+Ф.K1s разд.2 стл.30 стр.19</t>
  </si>
  <si>
    <t>Ф.K1s разд.2 стл.1 стр.20=Ф.K1s разд.2 стл.2 стр.20+Ф.K1s разд.2 сумма стл.10-18 стр.20+Ф.K1s разд.2 стл.27 стр.20+Ф.K1s разд.2 стл.28 стр.20+Ф.K1s разд.2 стл.30 стр.20</t>
  </si>
  <si>
    <t>Ф.K1s разд.2 стл.1 стр.21=Ф.K1s разд.2 стл.2 стр.21+Ф.K1s разд.2 сумма стл.10-18 стр.21+Ф.K1s разд.2 стл.27 стр.21+Ф.K1s разд.2 стл.28 стр.21+Ф.K1s разд.2 стл.30 стр.21</t>
  </si>
  <si>
    <t>Ф.K1s разд.2 стл.1 стр.22=Ф.K1s разд.2 стл.2 стр.22+Ф.K1s разд.2 сумма стл.10-18 стр.22+Ф.K1s разд.2 стл.27 стр.22+Ф.K1s разд.2 стл.28 стр.22+Ф.K1s разд.2 стл.30 стр.22</t>
  </si>
  <si>
    <t>Ф.K1s разд.2 стл.1 стр.23=Ф.K1s разд.2 стл.2 стр.23+Ф.K1s разд.2 сумма стл.10-18 стр.23+Ф.K1s разд.2 стл.27 стр.23+Ф.K1s разд.2 стл.28 стр.23+Ф.K1s разд.2 стл.30 стр.23</t>
  </si>
  <si>
    <t>Ф.K1s разд.2 стл.1 стр.24=Ф.K1s разд.2 стл.2 стр.24+Ф.K1s разд.2 сумма стл.10-18 стр.24+Ф.K1s разд.2 стл.27 стр.24+Ф.K1s разд.2 стл.28 стр.24+Ф.K1s разд.2 стл.30 стр.24</t>
  </si>
  <si>
    <t>Ф.K1s разд.2 стл.1 стр.25=Ф.K1s разд.2 стл.2 стр.25+Ф.K1s разд.2 сумма стл.10-18 стр.25+Ф.K1s разд.2 стл.27 стр.25+Ф.K1s разд.2 стл.28 стр.25+Ф.K1s разд.2 стл.30 стр.25</t>
  </si>
  <si>
    <t>По роду занятий - курсанты военных училищ</t>
  </si>
  <si>
    <t>Условное осуждение к лишению свободы</t>
  </si>
  <si>
    <t>Условное осуждение к иным мерам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</si>
</sst>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2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b/>
      <sz val="20"/>
      <name val="Times New Roman CYR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0" xfId="58">
      <alignment/>
      <protection/>
    </xf>
    <xf numFmtId="0" fontId="24" fillId="0" borderId="0" xfId="54" applyFont="1">
      <alignment/>
      <protection/>
    </xf>
    <xf numFmtId="0" fontId="24" fillId="0" borderId="0" xfId="54" applyFont="1" applyBorder="1">
      <alignment/>
      <protection/>
    </xf>
    <xf numFmtId="0" fontId="0" fillId="23" borderId="14" xfId="57" applyFill="1" applyBorder="1" applyAlignment="1" applyProtection="1">
      <alignment wrapText="1"/>
      <protection locked="0"/>
    </xf>
    <xf numFmtId="0" fontId="0" fillId="0" borderId="0" xfId="58" applyAlignment="1">
      <alignment horizontal="center"/>
      <protection/>
    </xf>
    <xf numFmtId="0" fontId="0" fillId="0" borderId="0" xfId="0" applyAlignment="1">
      <alignment wrapText="1"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6" fillId="0" borderId="14" xfId="54" applyFont="1" applyBorder="1">
      <alignment/>
      <protection/>
    </xf>
    <xf numFmtId="0" fontId="43" fillId="0" borderId="15" xfId="54" applyFont="1" applyBorder="1" applyAlignment="1">
      <alignment horizontal="center" vertical="top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8" fillId="0" borderId="14" xfId="54" applyFont="1" applyBorder="1" applyAlignment="1">
      <alignment horizontal="center" vertical="top" wrapText="1"/>
      <protection/>
    </xf>
    <xf numFmtId="0" fontId="8" fillId="0" borderId="14" xfId="54" applyFont="1" applyBorder="1" applyAlignment="1">
      <alignment horizontal="center" textRotation="90" wrapText="1"/>
      <protection/>
    </xf>
    <xf numFmtId="0" fontId="8" fillId="0" borderId="14" xfId="54" applyFont="1" applyBorder="1" applyAlignment="1">
      <alignment horizontal="center"/>
      <protection/>
    </xf>
    <xf numFmtId="0" fontId="21" fillId="0" borderId="14" xfId="54" applyFont="1" applyBorder="1" applyAlignment="1">
      <alignment vertical="top" wrapText="1"/>
      <protection/>
    </xf>
    <xf numFmtId="0" fontId="21" fillId="0" borderId="14" xfId="54" applyFont="1" applyBorder="1" applyAlignment="1">
      <alignment horizontal="center" vertical="top" wrapText="1"/>
      <protection/>
    </xf>
    <xf numFmtId="0" fontId="6" fillId="0" borderId="14" xfId="54" applyFont="1" applyBorder="1">
      <alignment/>
      <protection/>
    </xf>
    <xf numFmtId="0" fontId="21" fillId="0" borderId="14" xfId="54" applyFont="1" applyBorder="1" applyAlignment="1">
      <alignment horizontal="left" vertical="center" wrapText="1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8" fillId="0" borderId="14" xfId="54" applyFont="1" applyBorder="1" applyAlignment="1">
      <alignment horizontal="center" vertical="top" wrapText="1"/>
      <protection/>
    </xf>
    <xf numFmtId="0" fontId="6" fillId="0" borderId="14" xfId="54" applyFont="1" applyBorder="1" applyAlignment="1">
      <alignment vertical="top" textRotation="90" wrapText="1"/>
      <protection/>
    </xf>
    <xf numFmtId="0" fontId="21" fillId="0" borderId="14" xfId="54" applyFont="1" applyBorder="1" applyAlignment="1">
      <alignment vertical="top" wrapText="1"/>
      <protection/>
    </xf>
    <xf numFmtId="0" fontId="19" fillId="0" borderId="0" xfId="54" applyFont="1" applyBorder="1">
      <alignment/>
      <protection/>
    </xf>
    <xf numFmtId="0" fontId="0" fillId="23" borderId="16" xfId="57" applyFill="1" applyBorder="1" applyAlignment="1" applyProtection="1">
      <alignment wrapText="1"/>
      <protection locked="0"/>
    </xf>
    <xf numFmtId="0" fontId="0" fillId="23" borderId="16" xfId="57" applyFont="1" applyFill="1" applyBorder="1" applyAlignment="1" applyProtection="1">
      <alignment wrapText="1"/>
      <protection locked="0"/>
    </xf>
    <xf numFmtId="0" fontId="0" fillId="23" borderId="14" xfId="57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4" fillId="0" borderId="0" xfId="61" applyFont="1" applyFill="1" applyBorder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5" fillId="0" borderId="21" xfId="0" applyFont="1" applyBorder="1" applyAlignment="1" applyProtection="1">
      <alignment horizontal="left"/>
      <protection/>
    </xf>
    <xf numFmtId="0" fontId="45" fillId="0" borderId="2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1" fillId="22" borderId="24" xfId="0" applyFont="1" applyFill="1" applyBorder="1" applyAlignment="1">
      <alignment/>
    </xf>
    <xf numFmtId="0" fontId="21" fillId="22" borderId="24" xfId="0" applyFont="1" applyFill="1" applyBorder="1" applyAlignment="1">
      <alignment horizontal="left"/>
    </xf>
    <xf numFmtId="0" fontId="21" fillId="22" borderId="25" xfId="0" applyFont="1" applyFill="1" applyBorder="1" applyAlignment="1">
      <alignment horizontal="left"/>
    </xf>
    <xf numFmtId="3" fontId="21" fillId="0" borderId="14" xfId="54" applyNumberFormat="1" applyFont="1" applyBorder="1" applyAlignment="1">
      <alignment horizontal="right" vertical="center" wrapText="1"/>
      <protection/>
    </xf>
    <xf numFmtId="3" fontId="21" fillId="0" borderId="14" xfId="54" applyNumberFormat="1" applyFont="1" applyBorder="1" applyAlignment="1">
      <alignment horizontal="right" vertical="center"/>
      <protection/>
    </xf>
    <xf numFmtId="3" fontId="21" fillId="0" borderId="14" xfId="54" applyNumberFormat="1" applyFont="1" applyBorder="1" applyAlignment="1">
      <alignment horizontal="right" vertical="center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50" fillId="0" borderId="0" xfId="54" applyFont="1" applyAlignment="1">
      <alignment wrapText="1"/>
      <protection/>
    </xf>
    <xf numFmtId="0" fontId="19" fillId="0" borderId="0" xfId="54" applyFont="1">
      <alignment/>
      <protection/>
    </xf>
    <xf numFmtId="0" fontId="19" fillId="0" borderId="26" xfId="54" applyFont="1" applyBorder="1">
      <alignment/>
      <protection/>
    </xf>
    <xf numFmtId="0" fontId="21" fillId="0" borderId="14" xfId="54" applyFont="1" applyBorder="1" applyAlignment="1">
      <alignment horizontal="center" vertical="center" textRotation="90" wrapText="1"/>
      <protection/>
    </xf>
    <xf numFmtId="0" fontId="51" fillId="0" borderId="14" xfId="54" applyFont="1" applyBorder="1">
      <alignment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0" fontId="8" fillId="0" borderId="0" xfId="54" applyFont="1" applyBorder="1">
      <alignment/>
      <protection/>
    </xf>
    <xf numFmtId="0" fontId="52" fillId="0" borderId="14" xfId="54" applyFont="1" applyBorder="1" applyAlignment="1">
      <alignment horizontal="center" vertical="center" textRotation="90" wrapText="1"/>
      <protection/>
    </xf>
    <xf numFmtId="0" fontId="21" fillId="0" borderId="14" xfId="54" applyFont="1" applyBorder="1" applyAlignment="1">
      <alignment horizontal="center" vertical="center" textRotation="90" wrapText="1"/>
      <protection/>
    </xf>
    <xf numFmtId="0" fontId="21" fillId="0" borderId="0" xfId="54" applyFont="1" applyAlignment="1">
      <alignment wrapText="1"/>
      <protection/>
    </xf>
    <xf numFmtId="0" fontId="6" fillId="0" borderId="27" xfId="55" applyFont="1" applyBorder="1">
      <alignment/>
      <protection/>
    </xf>
    <xf numFmtId="0" fontId="6" fillId="0" borderId="28" xfId="55" applyFont="1" applyBorder="1">
      <alignment/>
      <protection/>
    </xf>
    <xf numFmtId="0" fontId="43" fillId="0" borderId="28" xfId="61" applyFont="1" applyFill="1" applyBorder="1">
      <alignment/>
      <protection/>
    </xf>
    <xf numFmtId="0" fontId="43" fillId="0" borderId="28" xfId="61" applyFont="1" applyFill="1" applyBorder="1" applyAlignment="1">
      <alignment horizontal="left" vertical="top"/>
      <protection/>
    </xf>
    <xf numFmtId="0" fontId="43" fillId="0" borderId="28" xfId="61" applyFont="1" applyFill="1" applyBorder="1" applyAlignment="1">
      <alignment horizontal="center" vertical="top"/>
      <protection/>
    </xf>
    <xf numFmtId="0" fontId="6" fillId="0" borderId="28" xfId="56" applyFont="1" applyBorder="1">
      <alignment/>
      <protection/>
    </xf>
    <xf numFmtId="0" fontId="6" fillId="0" borderId="29" xfId="56" applyFont="1" applyBorder="1">
      <alignment/>
      <protection/>
    </xf>
    <xf numFmtId="0" fontId="6" fillId="0" borderId="0" xfId="56" applyFont="1" applyBorder="1">
      <alignment/>
      <protection/>
    </xf>
    <xf numFmtId="0" fontId="43" fillId="0" borderId="0" xfId="61" applyFont="1" applyFill="1" applyBorder="1" applyAlignment="1">
      <alignment horizontal="center" vertical="top"/>
      <protection/>
    </xf>
    <xf numFmtId="0" fontId="6" fillId="0" borderId="30" xfId="56" applyFont="1" applyBorder="1">
      <alignment/>
      <protection/>
    </xf>
    <xf numFmtId="0" fontId="6" fillId="0" borderId="31" xfId="55" applyFont="1" applyBorder="1">
      <alignment/>
      <protection/>
    </xf>
    <xf numFmtId="0" fontId="6" fillId="0" borderId="0" xfId="55" applyFont="1" applyBorder="1">
      <alignment/>
      <protection/>
    </xf>
    <xf numFmtId="0" fontId="43" fillId="0" borderId="0" xfId="61" applyFont="1" applyFill="1" applyBorder="1">
      <alignment/>
      <protection/>
    </xf>
    <xf numFmtId="0" fontId="43" fillId="0" borderId="0" xfId="61" applyFont="1" applyFill="1" applyBorder="1" applyAlignment="1">
      <alignment horizontal="left" vertical="top"/>
      <protection/>
    </xf>
    <xf numFmtId="0" fontId="43" fillId="0" borderId="0" xfId="61" applyFont="1" applyFill="1" applyBorder="1" applyAlignment="1">
      <alignment horizontal="center"/>
      <protection/>
    </xf>
    <xf numFmtId="0" fontId="57" fillId="0" borderId="0" xfId="61" applyFont="1" applyFill="1" applyBorder="1" applyAlignment="1">
      <alignment/>
      <protection/>
    </xf>
    <xf numFmtId="0" fontId="19" fillId="0" borderId="32" xfId="55" applyFont="1" applyBorder="1">
      <alignment/>
      <protection/>
    </xf>
    <xf numFmtId="0" fontId="19" fillId="0" borderId="33" xfId="55" applyFont="1" applyBorder="1">
      <alignment/>
      <protection/>
    </xf>
    <xf numFmtId="0" fontId="43" fillId="0" borderId="33" xfId="61" applyFont="1" applyFill="1" applyBorder="1">
      <alignment/>
      <protection/>
    </xf>
    <xf numFmtId="0" fontId="6" fillId="0" borderId="33" xfId="56" applyFont="1" applyBorder="1">
      <alignment/>
      <protection/>
    </xf>
    <xf numFmtId="0" fontId="43" fillId="0" borderId="33" xfId="61" applyFont="1" applyFill="1" applyBorder="1" applyAlignment="1">
      <alignment horizontal="left" vertical="top"/>
      <protection/>
    </xf>
    <xf numFmtId="0" fontId="13" fillId="0" borderId="33" xfId="61" applyFont="1" applyFill="1" applyBorder="1" applyAlignment="1">
      <alignment horizontal="center" vertical="top"/>
      <protection/>
    </xf>
    <xf numFmtId="0" fontId="6" fillId="0" borderId="34" xfId="56" applyFont="1" applyBorder="1">
      <alignment/>
      <protection/>
    </xf>
    <xf numFmtId="0" fontId="6" fillId="0" borderId="16" xfId="56" applyFont="1" applyBorder="1">
      <alignment/>
      <protection/>
    </xf>
    <xf numFmtId="0" fontId="57" fillId="0" borderId="0" xfId="61" applyFont="1" applyFill="1" applyBorder="1" applyAlignment="1">
      <alignment horizontal="right"/>
      <protection/>
    </xf>
    <xf numFmtId="0" fontId="6" fillId="0" borderId="33" xfId="61" applyFont="1" applyFill="1" applyBorder="1" applyAlignment="1">
      <alignment horizontal="center" vertical="top"/>
      <protection/>
    </xf>
    <xf numFmtId="0" fontId="6" fillId="0" borderId="34" xfId="61" applyFont="1" applyFill="1" applyBorder="1" applyAlignment="1">
      <alignment horizontal="left" vertical="top"/>
      <protection/>
    </xf>
    <xf numFmtId="0" fontId="6" fillId="0" borderId="34" xfId="61" applyFont="1" applyFill="1" applyBorder="1" applyAlignment="1">
      <alignment horizontal="center" vertical="top"/>
      <protection/>
    </xf>
    <xf numFmtId="0" fontId="6" fillId="0" borderId="33" xfId="61" applyFont="1" applyFill="1" applyBorder="1">
      <alignment/>
      <protection/>
    </xf>
    <xf numFmtId="0" fontId="6" fillId="0" borderId="0" xfId="61" applyFont="1" applyFill="1" applyBorder="1" applyAlignment="1">
      <alignment horizontal="left" vertical="top"/>
      <protection/>
    </xf>
    <xf numFmtId="0" fontId="6" fillId="0" borderId="0" xfId="61" applyFont="1" applyFill="1" applyBorder="1" applyAlignment="1">
      <alignment horizontal="center" vertical="top"/>
      <protection/>
    </xf>
    <xf numFmtId="14" fontId="0" fillId="0" borderId="0" xfId="0" applyNumberFormat="1" applyAlignment="1" applyProtection="1">
      <alignment/>
      <protection locked="0"/>
    </xf>
    <xf numFmtId="0" fontId="58" fillId="0" borderId="18" xfId="0" applyFont="1" applyBorder="1" applyAlignment="1" applyProtection="1">
      <alignment horizontal="right" wrapText="1"/>
      <protection/>
    </xf>
    <xf numFmtId="0" fontId="58" fillId="23" borderId="18" xfId="0" applyFont="1" applyFill="1" applyBorder="1" applyAlignment="1" applyProtection="1">
      <alignment horizontal="center" wrapText="1"/>
      <protection locked="0"/>
    </xf>
    <xf numFmtId="0" fontId="58" fillId="0" borderId="18" xfId="0" applyFont="1" applyBorder="1" applyAlignment="1" applyProtection="1">
      <alignment horizontal="center" wrapText="1"/>
      <protection/>
    </xf>
    <xf numFmtId="0" fontId="58" fillId="0" borderId="18" xfId="0" applyFont="1" applyBorder="1" applyAlignment="1" applyProtection="1">
      <alignment wrapText="1"/>
      <protection/>
    </xf>
    <xf numFmtId="0" fontId="23" fillId="0" borderId="35" xfId="59" applyNumberFormat="1">
      <alignment/>
      <protection/>
    </xf>
    <xf numFmtId="1" fontId="22" fillId="0" borderId="35" xfId="59" applyNumberFormat="1">
      <alignment horizontal="center"/>
      <protection/>
    </xf>
    <xf numFmtId="0" fontId="18" fillId="0" borderId="35" xfId="60" applyNumberFormat="1">
      <alignment/>
      <protection/>
    </xf>
    <xf numFmtId="1" fontId="22" fillId="0" borderId="35" xfId="60" applyNumberFormat="1">
      <alignment horizontal="center"/>
      <protection/>
    </xf>
    <xf numFmtId="0" fontId="0" fillId="0" borderId="35" xfId="59" applyNumberFormat="1" applyAlignment="1">
      <alignment wrapText="1"/>
      <protection/>
    </xf>
    <xf numFmtId="0" fontId="7" fillId="22" borderId="16" xfId="57" applyFont="1" applyFill="1" applyBorder="1" applyAlignment="1" applyProtection="1">
      <alignment horizontal="center" wrapText="1"/>
      <protection locked="0"/>
    </xf>
    <xf numFmtId="0" fontId="0" fillId="0" borderId="0" xfId="57" applyAlignment="1" applyProtection="1">
      <alignment wrapText="1"/>
      <protection locked="0"/>
    </xf>
    <xf numFmtId="0" fontId="0" fillId="0" borderId="35" xfId="60" applyNumberFormat="1" applyAlignment="1">
      <alignment wrapText="1"/>
      <protection/>
    </xf>
    <xf numFmtId="3" fontId="21" fillId="7" borderId="14" xfId="54" applyNumberFormat="1" applyFont="1" applyFill="1" applyBorder="1" applyAlignment="1">
      <alignment horizontal="right" vertical="center" wrapText="1"/>
      <protection/>
    </xf>
    <xf numFmtId="0" fontId="60" fillId="0" borderId="0" xfId="58" applyFont="1" applyAlignment="1">
      <alignment horizontal="center"/>
      <protection/>
    </xf>
    <xf numFmtId="0" fontId="61" fillId="0" borderId="0" xfId="0" applyFont="1" applyAlignment="1">
      <alignment horizontal="left" vertical="justify" wrapText="1"/>
    </xf>
    <xf numFmtId="0" fontId="60" fillId="0" borderId="0" xfId="58" applyFont="1">
      <alignment/>
      <protection/>
    </xf>
    <xf numFmtId="3" fontId="21" fillId="20" borderId="14" xfId="54" applyNumberFormat="1" applyFont="1" applyFill="1" applyBorder="1" applyAlignment="1">
      <alignment horizontal="right" vertical="center" wrapText="1"/>
      <protection/>
    </xf>
    <xf numFmtId="49" fontId="13" fillId="0" borderId="11" xfId="0" applyNumberFormat="1" applyFont="1" applyFill="1" applyBorder="1" applyAlignment="1">
      <alignment wrapText="1"/>
    </xf>
    <xf numFmtId="0" fontId="21" fillId="22" borderId="36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wrapText="1"/>
    </xf>
    <xf numFmtId="0" fontId="13" fillId="0" borderId="37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24" borderId="39" xfId="60" applyNumberFormat="1" applyFill="1">
      <alignment/>
      <protection/>
    </xf>
    <xf numFmtId="0" fontId="7" fillId="24" borderId="39" xfId="60" applyNumberFormat="1" applyFill="1" applyAlignment="1">
      <alignment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1" xfId="53" applyFont="1" applyFill="1" applyBorder="1" applyAlignment="1" applyProtection="1">
      <alignment horizontal="center" vertical="center" wrapText="1"/>
      <protection/>
    </xf>
    <xf numFmtId="0" fontId="5" fillId="0" borderId="43" xfId="53" applyFont="1" applyFill="1" applyBorder="1" applyAlignment="1" applyProtection="1">
      <alignment horizontal="center" vertical="center" wrapText="1"/>
      <protection/>
    </xf>
    <xf numFmtId="0" fontId="5" fillId="0" borderId="20" xfId="53" applyFont="1" applyFill="1" applyBorder="1" applyAlignment="1" applyProtection="1">
      <alignment horizontal="center" vertical="center" wrapText="1"/>
      <protection/>
    </xf>
    <xf numFmtId="0" fontId="5" fillId="0" borderId="44" xfId="53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horizontal="center" wrapText="1"/>
      <protection/>
    </xf>
    <xf numFmtId="0" fontId="59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8" fillId="0" borderId="41" xfId="53" applyFont="1" applyBorder="1" applyAlignment="1" applyProtection="1">
      <alignment horizontal="center" vertical="center" wrapText="1"/>
      <protection/>
    </xf>
    <xf numFmtId="0" fontId="8" fillId="0" borderId="42" xfId="53" applyFont="1" applyBorder="1" applyAlignment="1" applyProtection="1">
      <alignment horizontal="center" vertical="center" wrapText="1"/>
      <protection/>
    </xf>
    <xf numFmtId="0" fontId="8" fillId="0" borderId="43" xfId="53" applyFont="1" applyBorder="1" applyAlignment="1" applyProtection="1">
      <alignment horizontal="center" vertical="center" wrapText="1"/>
      <protection/>
    </xf>
    <xf numFmtId="0" fontId="8" fillId="0" borderId="20" xfId="53" applyFont="1" applyBorder="1" applyAlignment="1" applyProtection="1">
      <alignment horizontal="center" vertical="center" wrapText="1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8" fillId="0" borderId="44" xfId="53" applyFont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48" fillId="0" borderId="2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22" xfId="0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0" fontId="45" fillId="0" borderId="21" xfId="0" applyFont="1" applyBorder="1" applyAlignment="1" applyProtection="1">
      <alignment horizontal="center" wrapText="1"/>
      <protection/>
    </xf>
    <xf numFmtId="0" fontId="45" fillId="0" borderId="22" xfId="0" applyFont="1" applyBorder="1" applyAlignment="1" applyProtection="1">
      <alignment horizontal="center"/>
      <protection/>
    </xf>
    <xf numFmtId="0" fontId="45" fillId="0" borderId="23" xfId="0" applyFont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 wrapText="1"/>
      <protection locked="0"/>
    </xf>
    <xf numFmtId="0" fontId="24" fillId="0" borderId="23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49" fillId="23" borderId="21" xfId="0" applyFont="1" applyFill="1" applyBorder="1" applyAlignment="1" applyProtection="1">
      <alignment horizontal="center" wrapText="1"/>
      <protection locked="0"/>
    </xf>
    <xf numFmtId="0" fontId="49" fillId="23" borderId="22" xfId="0" applyFont="1" applyFill="1" applyBorder="1" applyAlignment="1" applyProtection="1">
      <alignment horizontal="center" wrapText="1"/>
      <protection locked="0"/>
    </xf>
    <xf numFmtId="0" fontId="49" fillId="23" borderId="23" xfId="0" applyFont="1" applyFill="1" applyBorder="1" applyAlignment="1" applyProtection="1">
      <alignment horizontal="center" wrapText="1"/>
      <protection locked="0"/>
    </xf>
    <xf numFmtId="0" fontId="20" fillId="0" borderId="21" xfId="0" applyFont="1" applyBorder="1" applyAlignment="1" applyProtection="1">
      <alignment horizontal="center" wrapText="1"/>
      <protection locked="0"/>
    </xf>
    <xf numFmtId="0" fontId="20" fillId="0" borderId="22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horizontal="center" wrapText="1"/>
      <protection locked="0"/>
    </xf>
    <xf numFmtId="0" fontId="47" fillId="0" borderId="22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42" fillId="0" borderId="0" xfId="54" applyFont="1" applyBorder="1" applyAlignment="1">
      <alignment horizontal="center"/>
      <protection/>
    </xf>
    <xf numFmtId="0" fontId="13" fillId="0" borderId="14" xfId="54" applyFont="1" applyBorder="1">
      <alignment/>
      <protection/>
    </xf>
    <xf numFmtId="0" fontId="54" fillId="0" borderId="15" xfId="54" applyFont="1" applyBorder="1" applyAlignment="1">
      <alignment horizontal="left" vertical="top" wrapText="1"/>
      <protection/>
    </xf>
    <xf numFmtId="0" fontId="55" fillId="0" borderId="0" xfId="54" applyFont="1">
      <alignment/>
      <protection/>
    </xf>
    <xf numFmtId="0" fontId="56" fillId="0" borderId="14" xfId="54" applyFont="1" applyBorder="1">
      <alignment/>
      <protection/>
    </xf>
    <xf numFmtId="177" fontId="55" fillId="0" borderId="33" xfId="61" applyNumberFormat="1" applyFont="1" applyFill="1" applyBorder="1" applyAlignment="1">
      <alignment horizontal="left"/>
      <protection/>
    </xf>
    <xf numFmtId="178" fontId="55" fillId="0" borderId="33" xfId="61" applyNumberFormat="1" applyFont="1" applyFill="1" applyBorder="1" applyAlignment="1">
      <alignment horizontal="center"/>
      <protection/>
    </xf>
    <xf numFmtId="178" fontId="55" fillId="0" borderId="47" xfId="61" applyNumberFormat="1" applyFont="1" applyFill="1" applyBorder="1" applyAlignment="1">
      <alignment horizontal="center"/>
      <protection/>
    </xf>
    <xf numFmtId="0" fontId="6" fillId="0" borderId="0" xfId="54" applyFont="1">
      <alignment/>
      <protection/>
    </xf>
    <xf numFmtId="0" fontId="8" fillId="0" borderId="14" xfId="54" applyFont="1" applyBorder="1">
      <alignment/>
      <protection/>
    </xf>
    <xf numFmtId="0" fontId="53" fillId="0" borderId="0" xfId="54" applyFont="1" applyBorder="1" applyAlignment="1">
      <alignment horizontal="left" vertical="center"/>
      <protection/>
    </xf>
    <xf numFmtId="0" fontId="8" fillId="0" borderId="0" xfId="54" applyFont="1" applyBorder="1" applyAlignment="1">
      <alignment horizontal="left" vertical="center"/>
      <protection/>
    </xf>
    <xf numFmtId="0" fontId="13" fillId="0" borderId="31" xfId="61" applyFont="1" applyFill="1" applyBorder="1" applyAlignment="1">
      <alignment horizontal="left" vertical="center" wrapText="1"/>
      <protection/>
    </xf>
    <xf numFmtId="0" fontId="13" fillId="0" borderId="0" xfId="61" applyFont="1" applyFill="1" applyBorder="1" applyAlignment="1">
      <alignment horizontal="left" vertical="center" wrapText="1"/>
      <protection/>
    </xf>
    <xf numFmtId="0" fontId="6" fillId="0" borderId="33" xfId="61" applyFont="1" applyFill="1" applyBorder="1" applyAlignment="1">
      <alignment horizontal="left"/>
      <protection/>
    </xf>
    <xf numFmtId="0" fontId="6" fillId="0" borderId="47" xfId="61" applyFont="1" applyFill="1" applyBorder="1" applyAlignment="1">
      <alignment horizontal="left"/>
      <protection/>
    </xf>
    <xf numFmtId="0" fontId="13" fillId="0" borderId="31" xfId="61" applyFont="1" applyFill="1" applyBorder="1" applyAlignment="1">
      <alignment horizontal="left" wrapText="1"/>
      <protection/>
    </xf>
    <xf numFmtId="0" fontId="13" fillId="0" borderId="0" xfId="61" applyFont="1" applyFill="1" applyBorder="1" applyAlignment="1">
      <alignment horizontal="left" wrapText="1"/>
      <protection/>
    </xf>
    <xf numFmtId="0" fontId="6" fillId="0" borderId="33" xfId="61" applyFont="1" applyFill="1" applyBorder="1" applyAlignment="1">
      <alignment horizontal="left" vertical="top"/>
      <protection/>
    </xf>
    <xf numFmtId="0" fontId="6" fillId="0" borderId="47" xfId="61" applyFont="1" applyFill="1" applyBorder="1" applyAlignment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1_Шаблон ф.12_2005" xfId="54"/>
    <cellStyle name="Обычный_k5_Шаблон ф.11_2005" xfId="55"/>
    <cellStyle name="Обычный_k8_Шаблон ф.№6-МВ-НОН_2005" xfId="56"/>
    <cellStyle name="Обычный_st1E1 рай" xfId="57"/>
    <cellStyle name="Обычный_st2A - мир" xfId="58"/>
    <cellStyle name="Обычный_ФЛК (информационный)" xfId="59"/>
    <cellStyle name="Обычный_ФЛК (обязательный)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07251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340167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07251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340167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5" name="Line 9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6" name="Line 10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7" name="Line 12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8" name="Line 13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9" name="Line 20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0" name="Line 21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1" name="Line 22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2" name="Line 23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3" name="Line 28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4" name="Line 29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5" name="Line 30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6" name="Line 31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7" name="Line 36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19" name="Line 38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0" name="Line 39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1" name="Line 44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2" name="Line 45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3" name="Line 46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4" name="Line 47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5" name="Line 52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6" name="Line 53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7" name="Line 54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8" name="Line 55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29" name="Line 9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30" name="Line 10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0</xdr:colOff>
      <xdr:row>29</xdr:row>
      <xdr:rowOff>9525</xdr:rowOff>
    </xdr:to>
    <xdr:sp>
      <xdr:nvSpPr>
        <xdr:cNvPr id="31" name="Line 12"/>
        <xdr:cNvSpPr>
          <a:spLocks/>
        </xdr:cNvSpPr>
      </xdr:nvSpPr>
      <xdr:spPr>
        <a:xfrm>
          <a:off x="1181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32" name="Line 13"/>
        <xdr:cNvSpPr>
          <a:spLocks/>
        </xdr:cNvSpPr>
      </xdr:nvSpPr>
      <xdr:spPr>
        <a:xfrm>
          <a:off x="14392275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3" name="Line 7"/>
        <xdr:cNvSpPr>
          <a:spLocks/>
        </xdr:cNvSpPr>
      </xdr:nvSpPr>
      <xdr:spPr>
        <a:xfrm>
          <a:off x="13992225" y="2574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4" name="Line 8"/>
        <xdr:cNvSpPr>
          <a:spLocks/>
        </xdr:cNvSpPr>
      </xdr:nvSpPr>
      <xdr:spPr>
        <a:xfrm>
          <a:off x="13992225" y="2574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5" name="Line 9"/>
        <xdr:cNvSpPr>
          <a:spLocks/>
        </xdr:cNvSpPr>
      </xdr:nvSpPr>
      <xdr:spPr>
        <a:xfrm>
          <a:off x="13992225" y="2574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0</xdr:rowOff>
    </xdr:from>
    <xdr:to>
      <xdr:col>23</xdr:col>
      <xdr:colOff>495300</xdr:colOff>
      <xdr:row>43</xdr:row>
      <xdr:rowOff>0</xdr:rowOff>
    </xdr:to>
    <xdr:sp>
      <xdr:nvSpPr>
        <xdr:cNvPr id="36" name="Line 10"/>
        <xdr:cNvSpPr>
          <a:spLocks/>
        </xdr:cNvSpPr>
      </xdr:nvSpPr>
      <xdr:spPr>
        <a:xfrm>
          <a:off x="13992225" y="2574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37" name="Line 11"/>
        <xdr:cNvSpPr>
          <a:spLocks/>
        </xdr:cNvSpPr>
      </xdr:nvSpPr>
      <xdr:spPr>
        <a:xfrm>
          <a:off x="127920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38" name="Line 12"/>
        <xdr:cNvSpPr>
          <a:spLocks/>
        </xdr:cNvSpPr>
      </xdr:nvSpPr>
      <xdr:spPr>
        <a:xfrm>
          <a:off x="154971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39" name="Line 14"/>
        <xdr:cNvSpPr>
          <a:spLocks/>
        </xdr:cNvSpPr>
      </xdr:nvSpPr>
      <xdr:spPr>
        <a:xfrm>
          <a:off x="127920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0" name="Line 15"/>
        <xdr:cNvSpPr>
          <a:spLocks/>
        </xdr:cNvSpPr>
      </xdr:nvSpPr>
      <xdr:spPr>
        <a:xfrm>
          <a:off x="154971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1" name="Line 22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2" name="Line 24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30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4" name="Line 32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45" name="Line 177"/>
        <xdr:cNvSpPr>
          <a:spLocks/>
        </xdr:cNvSpPr>
      </xdr:nvSpPr>
      <xdr:spPr>
        <a:xfrm>
          <a:off x="127920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6" name="Line 178"/>
        <xdr:cNvSpPr>
          <a:spLocks/>
        </xdr:cNvSpPr>
      </xdr:nvSpPr>
      <xdr:spPr>
        <a:xfrm>
          <a:off x="154971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9525</xdr:rowOff>
    </xdr:to>
    <xdr:sp>
      <xdr:nvSpPr>
        <xdr:cNvPr id="47" name="Line 179"/>
        <xdr:cNvSpPr>
          <a:spLocks/>
        </xdr:cNvSpPr>
      </xdr:nvSpPr>
      <xdr:spPr>
        <a:xfrm>
          <a:off x="127920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8" name="Line 180"/>
        <xdr:cNvSpPr>
          <a:spLocks/>
        </xdr:cNvSpPr>
      </xdr:nvSpPr>
      <xdr:spPr>
        <a:xfrm>
          <a:off x="154971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9" name="Line 186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0" name="Line 188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1" name="Line 194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52" name="Line 196"/>
        <xdr:cNvSpPr>
          <a:spLocks/>
        </xdr:cNvSpPr>
      </xdr:nvSpPr>
      <xdr:spPr>
        <a:xfrm>
          <a:off x="15497175" y="2446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3" name="Line 197"/>
        <xdr:cNvSpPr>
          <a:spLocks/>
        </xdr:cNvSpPr>
      </xdr:nvSpPr>
      <xdr:spPr>
        <a:xfrm>
          <a:off x="122967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4" name="Line 198"/>
        <xdr:cNvSpPr>
          <a:spLocks/>
        </xdr:cNvSpPr>
      </xdr:nvSpPr>
      <xdr:spPr>
        <a:xfrm>
          <a:off x="148875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5" name="Line 199"/>
        <xdr:cNvSpPr>
          <a:spLocks/>
        </xdr:cNvSpPr>
      </xdr:nvSpPr>
      <xdr:spPr>
        <a:xfrm>
          <a:off x="122967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6" name="Line 200"/>
        <xdr:cNvSpPr>
          <a:spLocks/>
        </xdr:cNvSpPr>
      </xdr:nvSpPr>
      <xdr:spPr>
        <a:xfrm>
          <a:off x="148875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7" name="Line 201"/>
        <xdr:cNvSpPr>
          <a:spLocks/>
        </xdr:cNvSpPr>
      </xdr:nvSpPr>
      <xdr:spPr>
        <a:xfrm>
          <a:off x="122967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58" name="Line 202"/>
        <xdr:cNvSpPr>
          <a:spLocks/>
        </xdr:cNvSpPr>
      </xdr:nvSpPr>
      <xdr:spPr>
        <a:xfrm>
          <a:off x="148875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59" name="Line 203"/>
        <xdr:cNvSpPr>
          <a:spLocks/>
        </xdr:cNvSpPr>
      </xdr:nvSpPr>
      <xdr:spPr>
        <a:xfrm>
          <a:off x="12296775" y="2425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39</xdr:row>
      <xdr:rowOff>0</xdr:rowOff>
    </xdr:to>
    <xdr:sp>
      <xdr:nvSpPr>
        <xdr:cNvPr id="60" name="Line 204"/>
        <xdr:cNvSpPr>
          <a:spLocks/>
        </xdr:cNvSpPr>
      </xdr:nvSpPr>
      <xdr:spPr>
        <a:xfrm>
          <a:off x="148875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29"/>
  <sheetViews>
    <sheetView showGridLines="0" tabSelected="1" zoomScaleSheetLayoutView="100" workbookViewId="0" topLeftCell="A1">
      <selection activeCell="D29" sqref="D29:K29"/>
    </sheetView>
  </sheetViews>
  <sheetFormatPr defaultColWidth="9.140625" defaultRowHeight="12.75"/>
  <cols>
    <col min="1" max="5" width="9.140625" style="43" customWidth="1"/>
    <col min="6" max="6" width="13.28125" style="43" customWidth="1"/>
    <col min="7" max="7" width="9.8515625" style="43" customWidth="1"/>
    <col min="8" max="8" width="10.57421875" style="43" customWidth="1"/>
    <col min="9" max="9" width="9.00390625" style="43" customWidth="1"/>
    <col min="10" max="10" width="6.7109375" style="43" customWidth="1"/>
    <col min="11" max="13" width="9.140625" style="43" customWidth="1"/>
    <col min="14" max="14" width="11.28125" style="43" customWidth="1"/>
    <col min="15" max="15" width="11.57421875" style="43" bestFit="1" customWidth="1"/>
    <col min="16" max="16384" width="9.140625" style="43" customWidth="1"/>
  </cols>
  <sheetData>
    <row r="1" spans="1:16" ht="15.75" thickBot="1">
      <c r="A1" s="3" t="str">
        <f>"k1s-"&amp;VLOOKUP(G6,Коды_отчетных_периодов,2,FALSE)&amp;"-"&amp;I6&amp;"-"&amp;VLOOKUP(D20,Коды_судов,2,FALSE)</f>
        <v>k1s-h-2013-155</v>
      </c>
      <c r="B1" s="42"/>
      <c r="O1" s="118">
        <v>41466</v>
      </c>
      <c r="P1" s="43" t="s">
        <v>123</v>
      </c>
    </row>
    <row r="2" spans="4:13" ht="13.5" customHeight="1" thickBot="1">
      <c r="D2" s="192" t="s">
        <v>158</v>
      </c>
      <c r="E2" s="193"/>
      <c r="F2" s="193"/>
      <c r="G2" s="193"/>
      <c r="H2" s="193"/>
      <c r="I2" s="193"/>
      <c r="J2" s="193"/>
      <c r="K2" s="193"/>
      <c r="L2" s="194"/>
      <c r="M2" s="44"/>
    </row>
    <row r="3" spans="5:13" ht="13.5" thickBot="1">
      <c r="E3" s="45"/>
      <c r="F3" s="45"/>
      <c r="G3" s="45"/>
      <c r="H3" s="45"/>
      <c r="I3" s="45"/>
      <c r="J3" s="45"/>
      <c r="K3" s="45"/>
      <c r="L3" s="45"/>
      <c r="M3" s="46"/>
    </row>
    <row r="4" spans="4:13" ht="15" customHeight="1">
      <c r="D4" s="195" t="s">
        <v>150</v>
      </c>
      <c r="E4" s="196"/>
      <c r="F4" s="196"/>
      <c r="G4" s="196"/>
      <c r="H4" s="196"/>
      <c r="I4" s="196"/>
      <c r="J4" s="196"/>
      <c r="K4" s="196"/>
      <c r="L4" s="197"/>
      <c r="M4" s="44"/>
    </row>
    <row r="5" spans="4:13" ht="15.75" customHeight="1">
      <c r="D5" s="198"/>
      <c r="E5" s="199"/>
      <c r="F5" s="199"/>
      <c r="G5" s="199"/>
      <c r="H5" s="199"/>
      <c r="I5" s="199"/>
      <c r="J5" s="199"/>
      <c r="K5" s="199"/>
      <c r="L5" s="200"/>
      <c r="M5" s="44"/>
    </row>
    <row r="6" spans="4:14" ht="14.25" customHeight="1" thickBot="1">
      <c r="D6" s="47"/>
      <c r="E6" s="48"/>
      <c r="F6" s="119" t="s">
        <v>159</v>
      </c>
      <c r="G6" s="120">
        <v>6</v>
      </c>
      <c r="H6" s="121" t="s">
        <v>160</v>
      </c>
      <c r="I6" s="120">
        <v>2013</v>
      </c>
      <c r="J6" s="122" t="s">
        <v>161</v>
      </c>
      <c r="K6" s="48"/>
      <c r="L6" s="49"/>
      <c r="M6" s="183" t="str">
        <f>IF(COUNTIF('ФЛК (обязательный)'!A2:A720,"Неверно!")&gt;0,"Ошибки ФЛК!"," ")</f>
        <v> </v>
      </c>
      <c r="N6" s="184"/>
    </row>
    <row r="7" spans="5:14" ht="12.75">
      <c r="E7" s="50"/>
      <c r="F7" s="50"/>
      <c r="G7" s="50"/>
      <c r="H7" s="50"/>
      <c r="I7" s="50"/>
      <c r="J7" s="50"/>
      <c r="K7" s="50"/>
      <c r="L7" s="50"/>
      <c r="M7" s="191" t="str">
        <f>IF((COUNTIF('ФЛК (информационный)'!F2:F75,"Внести подтверждение к нарушенному информационному ФЛК")&gt;0),"Ошибки инф. ФЛК!"," ")</f>
        <v> </v>
      </c>
      <c r="N7" s="191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15" ht="16.5" thickBot="1">
      <c r="A9" s="201" t="s">
        <v>162</v>
      </c>
      <c r="B9" s="201"/>
      <c r="C9" s="201"/>
      <c r="D9" s="201" t="s">
        <v>163</v>
      </c>
      <c r="E9" s="201"/>
      <c r="F9" s="201"/>
      <c r="G9" s="201" t="s">
        <v>164</v>
      </c>
      <c r="H9" s="201"/>
      <c r="I9" s="51"/>
      <c r="J9" s="52"/>
      <c r="K9" s="185" t="s">
        <v>579</v>
      </c>
      <c r="L9" s="186"/>
      <c r="M9" s="186"/>
      <c r="N9" s="187"/>
      <c r="O9" s="53"/>
    </row>
    <row r="10" spans="1:14" ht="13.5" customHeight="1" thickBot="1">
      <c r="A10" s="182" t="s">
        <v>152</v>
      </c>
      <c r="B10" s="182"/>
      <c r="C10" s="182"/>
      <c r="D10" s="182"/>
      <c r="E10" s="182"/>
      <c r="F10" s="182"/>
      <c r="G10" s="182"/>
      <c r="H10" s="182"/>
      <c r="I10" s="40"/>
      <c r="J10" s="35"/>
      <c r="K10" s="188" t="s">
        <v>165</v>
      </c>
      <c r="L10" s="189"/>
      <c r="M10" s="189"/>
      <c r="N10" s="190"/>
    </row>
    <row r="11" spans="1:14" ht="21.75" customHeight="1" thickBot="1">
      <c r="A11" s="182" t="s">
        <v>153</v>
      </c>
      <c r="B11" s="182"/>
      <c r="C11" s="182"/>
      <c r="D11" s="152" t="s">
        <v>154</v>
      </c>
      <c r="E11" s="153"/>
      <c r="F11" s="154"/>
      <c r="G11" s="152" t="s">
        <v>178</v>
      </c>
      <c r="H11" s="154"/>
      <c r="I11" s="40"/>
      <c r="J11" s="35"/>
      <c r="K11" s="158" t="s">
        <v>259</v>
      </c>
      <c r="L11" s="159"/>
      <c r="M11" s="159"/>
      <c r="N11" s="160"/>
    </row>
    <row r="12" spans="1:14" ht="18.75" customHeight="1" thickBot="1">
      <c r="A12" s="202" t="s">
        <v>580</v>
      </c>
      <c r="B12" s="203"/>
      <c r="C12" s="204"/>
      <c r="D12" s="155"/>
      <c r="E12" s="156"/>
      <c r="F12" s="157"/>
      <c r="G12" s="155"/>
      <c r="H12" s="157"/>
      <c r="I12" s="54"/>
      <c r="J12" s="52"/>
      <c r="K12" s="161"/>
      <c r="L12" s="162"/>
      <c r="M12" s="162"/>
      <c r="N12" s="163"/>
    </row>
    <row r="13" spans="1:14" ht="13.5" customHeight="1" thickBot="1">
      <c r="A13" s="145" t="s">
        <v>166</v>
      </c>
      <c r="B13" s="145"/>
      <c r="C13" s="145"/>
      <c r="D13" s="145"/>
      <c r="E13" s="145"/>
      <c r="F13" s="145"/>
      <c r="G13" s="145"/>
      <c r="H13" s="145"/>
      <c r="I13" s="54"/>
      <c r="J13" s="52"/>
      <c r="K13" s="161"/>
      <c r="L13" s="162"/>
      <c r="M13" s="162"/>
      <c r="N13" s="163"/>
    </row>
    <row r="14" spans="1:14" ht="22.5" customHeight="1">
      <c r="A14" s="167" t="s">
        <v>167</v>
      </c>
      <c r="B14" s="168"/>
      <c r="C14" s="168"/>
      <c r="D14" s="169" t="s">
        <v>168</v>
      </c>
      <c r="E14" s="170"/>
      <c r="F14" s="171"/>
      <c r="G14" s="175" t="s">
        <v>178</v>
      </c>
      <c r="H14" s="176"/>
      <c r="I14" s="54"/>
      <c r="J14" s="52"/>
      <c r="K14" s="161"/>
      <c r="L14" s="162"/>
      <c r="M14" s="162"/>
      <c r="N14" s="163"/>
    </row>
    <row r="15" spans="1:14" ht="18" customHeight="1" thickBot="1">
      <c r="A15" s="179" t="s">
        <v>580</v>
      </c>
      <c r="B15" s="180"/>
      <c r="C15" s="181"/>
      <c r="D15" s="172"/>
      <c r="E15" s="173"/>
      <c r="F15" s="174"/>
      <c r="G15" s="177"/>
      <c r="H15" s="178"/>
      <c r="I15" s="54"/>
      <c r="J15" s="52"/>
      <c r="K15" s="164"/>
      <c r="L15" s="165"/>
      <c r="M15" s="165"/>
      <c r="N15" s="166"/>
    </row>
    <row r="16" spans="1:14" ht="20.25" customHeight="1" thickBot="1">
      <c r="A16" s="145" t="s">
        <v>169</v>
      </c>
      <c r="B16" s="145"/>
      <c r="C16" s="145"/>
      <c r="D16" s="146" t="s">
        <v>170</v>
      </c>
      <c r="E16" s="147"/>
      <c r="F16" s="148"/>
      <c r="G16" s="149" t="s">
        <v>179</v>
      </c>
      <c r="H16" s="150"/>
      <c r="I16" s="54"/>
      <c r="J16" s="52"/>
      <c r="K16" s="151"/>
      <c r="L16" s="151"/>
      <c r="M16" s="151"/>
      <c r="N16" s="151"/>
    </row>
    <row r="17" spans="1:14" ht="21.75" customHeight="1" thickBot="1">
      <c r="A17" s="145"/>
      <c r="B17" s="145"/>
      <c r="C17" s="145"/>
      <c r="D17" s="146" t="s">
        <v>155</v>
      </c>
      <c r="E17" s="147"/>
      <c r="F17" s="148"/>
      <c r="G17" s="149" t="s">
        <v>130</v>
      </c>
      <c r="H17" s="150"/>
      <c r="I17" s="54"/>
      <c r="J17" s="52"/>
      <c r="K17" s="41"/>
      <c r="L17" s="41"/>
      <c r="M17" s="41"/>
      <c r="N17" s="41"/>
    </row>
    <row r="18" spans="1:10" ht="12.75">
      <c r="A18" s="55"/>
      <c r="B18" s="55"/>
      <c r="C18" s="55"/>
      <c r="D18" s="55"/>
      <c r="E18" s="55"/>
      <c r="F18" s="55"/>
      <c r="G18" s="56"/>
      <c r="H18" s="56"/>
      <c r="I18" s="40"/>
      <c r="J18" s="35"/>
    </row>
    <row r="19" spans="1:15" ht="19.5" customHeight="1" thickBot="1">
      <c r="A19" s="40"/>
      <c r="B19" s="40"/>
      <c r="C19" s="40"/>
      <c r="D19" s="40"/>
      <c r="E19" s="40"/>
      <c r="F19" s="40"/>
      <c r="G19" s="40"/>
      <c r="H19" s="40"/>
      <c r="I19" s="40"/>
      <c r="J19" s="57"/>
      <c r="K19" s="58"/>
      <c r="L19" s="58"/>
      <c r="M19" s="66" t="s">
        <v>269</v>
      </c>
      <c r="N19" s="58"/>
      <c r="O19" s="46"/>
    </row>
    <row r="20" spans="1:14" ht="24" customHeight="1" thickBot="1">
      <c r="A20" s="211" t="s">
        <v>151</v>
      </c>
      <c r="B20" s="212"/>
      <c r="C20" s="213"/>
      <c r="D20" s="219" t="s">
        <v>646</v>
      </c>
      <c r="E20" s="220"/>
      <c r="F20" s="220"/>
      <c r="G20" s="220"/>
      <c r="H20" s="220"/>
      <c r="I20" s="220"/>
      <c r="J20" s="220"/>
      <c r="K20" s="221"/>
      <c r="L20" s="35"/>
      <c r="M20" s="67" t="s">
        <v>270</v>
      </c>
      <c r="N20" s="35"/>
    </row>
    <row r="21" spans="1:14" ht="19.5" customHeight="1" thickBot="1">
      <c r="A21" s="214" t="s">
        <v>173</v>
      </c>
      <c r="B21" s="212"/>
      <c r="C21" s="213"/>
      <c r="D21" s="215" t="s">
        <v>274</v>
      </c>
      <c r="E21" s="215"/>
      <c r="F21" s="215"/>
      <c r="G21" s="215"/>
      <c r="H21" s="215"/>
      <c r="I21" s="215"/>
      <c r="J21" s="215"/>
      <c r="K21" s="216"/>
      <c r="L21" s="35"/>
      <c r="M21" s="68" t="s">
        <v>271</v>
      </c>
      <c r="N21" s="35"/>
    </row>
    <row r="22" spans="1:14" ht="13.5" thickBot="1">
      <c r="A22" s="59"/>
      <c r="B22" s="60"/>
      <c r="C22" s="60"/>
      <c r="D22" s="217"/>
      <c r="E22" s="217"/>
      <c r="F22" s="217"/>
      <c r="G22" s="217"/>
      <c r="H22" s="217"/>
      <c r="I22" s="217"/>
      <c r="J22" s="217"/>
      <c r="K22" s="218"/>
      <c r="L22" s="35"/>
      <c r="M22" s="68" t="s">
        <v>272</v>
      </c>
      <c r="N22" s="35"/>
    </row>
    <row r="23" spans="1:14" ht="13.5" thickBot="1">
      <c r="A23" s="205" t="s">
        <v>171</v>
      </c>
      <c r="B23" s="206"/>
      <c r="C23" s="206"/>
      <c r="D23" s="206"/>
      <c r="E23" s="207"/>
      <c r="F23" s="205" t="s">
        <v>172</v>
      </c>
      <c r="G23" s="206"/>
      <c r="H23" s="206"/>
      <c r="I23" s="206"/>
      <c r="J23" s="206"/>
      <c r="K23" s="207"/>
      <c r="L23" s="35"/>
      <c r="M23" s="68" t="s">
        <v>273</v>
      </c>
      <c r="N23" s="35"/>
    </row>
    <row r="24" spans="1:14" ht="13.5" thickBot="1">
      <c r="A24" s="208">
        <v>1</v>
      </c>
      <c r="B24" s="209"/>
      <c r="C24" s="209"/>
      <c r="D24" s="209"/>
      <c r="E24" s="210"/>
      <c r="F24" s="208">
        <v>2</v>
      </c>
      <c r="G24" s="209"/>
      <c r="H24" s="209"/>
      <c r="I24" s="209"/>
      <c r="J24" s="209"/>
      <c r="K24" s="210"/>
      <c r="L24" s="35"/>
      <c r="M24" s="35"/>
      <c r="N24" s="35"/>
    </row>
    <row r="25" spans="1:14" ht="13.5" thickBot="1">
      <c r="A25" s="227"/>
      <c r="B25" s="227"/>
      <c r="C25" s="227"/>
      <c r="D25" s="227"/>
      <c r="E25" s="227"/>
      <c r="F25" s="227"/>
      <c r="G25" s="227"/>
      <c r="H25" s="205"/>
      <c r="I25" s="206"/>
      <c r="J25" s="206"/>
      <c r="K25" s="207"/>
      <c r="L25" s="35"/>
      <c r="N25" s="35"/>
    </row>
    <row r="26" spans="1:14" ht="13.5" thickBo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35"/>
      <c r="N26" s="35"/>
    </row>
    <row r="27" spans="1:14" ht="20.25" customHeight="1" thickBot="1">
      <c r="A27" s="214" t="s">
        <v>156</v>
      </c>
      <c r="B27" s="212"/>
      <c r="C27" s="213"/>
      <c r="D27" s="222" t="s">
        <v>169</v>
      </c>
      <c r="E27" s="223"/>
      <c r="F27" s="223"/>
      <c r="G27" s="223"/>
      <c r="H27" s="223"/>
      <c r="I27" s="223"/>
      <c r="J27" s="223"/>
      <c r="K27" s="224"/>
      <c r="L27" s="35"/>
      <c r="N27" s="35"/>
    </row>
    <row r="28" spans="1:14" ht="13.5" thickBot="1">
      <c r="A28" s="62"/>
      <c r="B28" s="63"/>
      <c r="C28" s="63"/>
      <c r="D28" s="64"/>
      <c r="E28" s="64"/>
      <c r="F28" s="64"/>
      <c r="G28" s="64"/>
      <c r="H28" s="64"/>
      <c r="I28" s="64"/>
      <c r="J28" s="64"/>
      <c r="K28" s="65"/>
      <c r="L28" s="35" t="s">
        <v>148</v>
      </c>
      <c r="M28" s="36"/>
      <c r="N28" s="37">
        <f ca="1">TODAY()</f>
        <v>41493</v>
      </c>
    </row>
    <row r="29" spans="1:14" ht="19.5" thickBot="1">
      <c r="A29" s="214" t="s">
        <v>173</v>
      </c>
      <c r="B29" s="225"/>
      <c r="C29" s="226"/>
      <c r="D29" s="222" t="s">
        <v>275</v>
      </c>
      <c r="E29" s="223"/>
      <c r="F29" s="223"/>
      <c r="G29" s="223"/>
      <c r="H29" s="223"/>
      <c r="I29" s="223"/>
      <c r="J29" s="223"/>
      <c r="K29" s="224"/>
      <c r="L29" s="35" t="s">
        <v>149</v>
      </c>
      <c r="M29" s="35"/>
      <c r="N29" s="38" t="str">
        <f>IF(D20=0," ",VLOOKUP(D20,Коды_судов,2,0))&amp;IF(D20=0," ","s ")</f>
        <v>155s </v>
      </c>
    </row>
  </sheetData>
  <sheetProtection/>
  <mergeCells count="45">
    <mergeCell ref="A25:C25"/>
    <mergeCell ref="D25:E25"/>
    <mergeCell ref="F25:G25"/>
    <mergeCell ref="H25:K25"/>
    <mergeCell ref="D27:K27"/>
    <mergeCell ref="D29:K29"/>
    <mergeCell ref="A27:C27"/>
    <mergeCell ref="A29:C29"/>
    <mergeCell ref="A12:C12"/>
    <mergeCell ref="F23:K23"/>
    <mergeCell ref="A24:E24"/>
    <mergeCell ref="F24:K24"/>
    <mergeCell ref="A20:C20"/>
    <mergeCell ref="A21:C21"/>
    <mergeCell ref="D21:K21"/>
    <mergeCell ref="D22:K22"/>
    <mergeCell ref="D20:K20"/>
    <mergeCell ref="A23:E23"/>
    <mergeCell ref="D2:L2"/>
    <mergeCell ref="D4:L5"/>
    <mergeCell ref="A9:C9"/>
    <mergeCell ref="D9:F9"/>
    <mergeCell ref="G9:H9"/>
    <mergeCell ref="M6:N6"/>
    <mergeCell ref="K9:N9"/>
    <mergeCell ref="A10:F10"/>
    <mergeCell ref="G10:H10"/>
    <mergeCell ref="K10:N10"/>
    <mergeCell ref="M7:N7"/>
    <mergeCell ref="D11:F12"/>
    <mergeCell ref="G11:H12"/>
    <mergeCell ref="K11:N15"/>
    <mergeCell ref="A13:F13"/>
    <mergeCell ref="G13:H13"/>
    <mergeCell ref="A14:C14"/>
    <mergeCell ref="D14:F15"/>
    <mergeCell ref="G14:H15"/>
    <mergeCell ref="A15:C15"/>
    <mergeCell ref="A11:C11"/>
    <mergeCell ref="A16:C17"/>
    <mergeCell ref="D16:F16"/>
    <mergeCell ref="G16:H16"/>
    <mergeCell ref="K16:N16"/>
    <mergeCell ref="D17:F17"/>
    <mergeCell ref="G17:H1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H48"/>
  <sheetViews>
    <sheetView zoomScale="75" zoomScaleNormal="75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9" sqref="A29"/>
    </sheetView>
  </sheetViews>
  <sheetFormatPr defaultColWidth="9.140625" defaultRowHeight="12.75"/>
  <cols>
    <col min="1" max="1" width="35.00390625" style="8" customWidth="1"/>
    <col min="2" max="2" width="12.00390625" style="8" customWidth="1"/>
    <col min="3" max="3" width="4.00390625" style="8" customWidth="1"/>
    <col min="4" max="4" width="9.421875" style="8" customWidth="1"/>
    <col min="5" max="5" width="9.7109375" style="8" customWidth="1"/>
    <col min="6" max="6" width="9.57421875" style="8" customWidth="1"/>
    <col min="7" max="7" width="6.8515625" style="8" customWidth="1"/>
    <col min="8" max="8" width="9.00390625" style="8" customWidth="1"/>
    <col min="9" max="9" width="7.8515625" style="8" customWidth="1"/>
    <col min="10" max="10" width="8.7109375" style="8" customWidth="1"/>
    <col min="11" max="11" width="7.421875" style="8" customWidth="1"/>
    <col min="12" max="14" width="9.140625" style="8" customWidth="1"/>
    <col min="15" max="15" width="8.00390625" style="8" customWidth="1"/>
    <col min="16" max="16" width="7.57421875" style="8" customWidth="1"/>
    <col min="17" max="17" width="8.28125" style="8" customWidth="1"/>
    <col min="18" max="18" width="12.28125" style="8" customWidth="1"/>
    <col min="19" max="19" width="8.140625" style="8" customWidth="1"/>
    <col min="20" max="20" width="10.57421875" style="8" customWidth="1"/>
    <col min="21" max="21" width="10.8515625" style="8" customWidth="1"/>
    <col min="22" max="22" width="8.00390625" style="8" customWidth="1"/>
    <col min="23" max="23" width="8.140625" style="8" customWidth="1"/>
    <col min="24" max="24" width="7.00390625" style="8" customWidth="1"/>
    <col min="25" max="25" width="8.7109375" style="8" customWidth="1"/>
    <col min="26" max="27" width="7.8515625" style="8" customWidth="1"/>
    <col min="28" max="28" width="7.00390625" style="8" customWidth="1"/>
    <col min="29" max="29" width="6.8515625" style="8" customWidth="1"/>
    <col min="30" max="30" width="12.28125" style="8" customWidth="1"/>
    <col min="31" max="31" width="10.28125" style="8" customWidth="1"/>
    <col min="32" max="32" width="9.8515625" style="8" customWidth="1"/>
    <col min="33" max="33" width="9.7109375" style="8" customWidth="1"/>
    <col min="34" max="34" width="10.140625" style="8" customWidth="1"/>
    <col min="35" max="16384" width="9.140625" style="8" customWidth="1"/>
  </cols>
  <sheetData>
    <row r="1" spans="1:31" ht="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228"/>
      <c r="AA1" s="228"/>
      <c r="AB1" s="228"/>
      <c r="AC1" s="13"/>
      <c r="AD1" s="13"/>
      <c r="AE1" s="13"/>
    </row>
    <row r="2" spans="1:31" ht="14.25" customHeight="1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5">
      <c r="A3" s="231" t="s">
        <v>180</v>
      </c>
      <c r="B3" s="231"/>
      <c r="C3" s="231"/>
      <c r="D3" s="231"/>
      <c r="E3" s="231"/>
      <c r="F3" s="232" t="str">
        <f>IF('Титул ф.12'!D20=0," ",'Титул ф.12'!D20)</f>
        <v>Ульяновский областной суд 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>
      <c r="A4" s="231" t="s">
        <v>181</v>
      </c>
      <c r="B4" s="231"/>
      <c r="C4" s="231"/>
      <c r="D4" s="231"/>
      <c r="E4" s="231"/>
      <c r="F4" s="229" t="s">
        <v>665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.75">
      <c r="A5" s="231" t="s">
        <v>182</v>
      </c>
      <c r="B5" s="231"/>
      <c r="C5" s="231"/>
      <c r="D5" s="231"/>
      <c r="E5" s="231"/>
      <c r="F5" s="229" t="s">
        <v>665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9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2.5" customHeight="1">
      <c r="A7" s="230" t="s">
        <v>183</v>
      </c>
      <c r="B7" s="230"/>
      <c r="C7" s="230"/>
      <c r="D7" s="230"/>
      <c r="E7" s="230"/>
      <c r="F7" s="230"/>
      <c r="G7" s="23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3"/>
      <c r="AD7" s="13"/>
      <c r="AE7" s="13"/>
    </row>
    <row r="8" spans="1:34" s="86" customFormat="1" ht="135.75" customHeight="1">
      <c r="A8" s="81" t="s">
        <v>184</v>
      </c>
      <c r="B8" s="85" t="s">
        <v>185</v>
      </c>
      <c r="C8" s="85" t="s">
        <v>186</v>
      </c>
      <c r="D8" s="85" t="s">
        <v>140</v>
      </c>
      <c r="E8" s="85" t="s">
        <v>187</v>
      </c>
      <c r="F8" s="85" t="s">
        <v>188</v>
      </c>
      <c r="G8" s="85" t="s">
        <v>189</v>
      </c>
      <c r="H8" s="85" t="s">
        <v>190</v>
      </c>
      <c r="I8" s="85" t="s">
        <v>191</v>
      </c>
      <c r="J8" s="85" t="s">
        <v>192</v>
      </c>
      <c r="K8" s="85" t="s">
        <v>193</v>
      </c>
      <c r="L8" s="85" t="s">
        <v>194</v>
      </c>
      <c r="M8" s="85" t="s">
        <v>195</v>
      </c>
      <c r="N8" s="85" t="s">
        <v>196</v>
      </c>
      <c r="O8" s="85" t="s">
        <v>197</v>
      </c>
      <c r="P8" s="85" t="s">
        <v>198</v>
      </c>
      <c r="Q8" s="85" t="s">
        <v>199</v>
      </c>
      <c r="R8" s="19" t="s">
        <v>124</v>
      </c>
      <c r="S8" s="19" t="s">
        <v>141</v>
      </c>
      <c r="T8" s="19" t="s">
        <v>142</v>
      </c>
      <c r="U8" s="19" t="s">
        <v>143</v>
      </c>
      <c r="V8" s="19" t="s">
        <v>131</v>
      </c>
      <c r="W8" s="19" t="s">
        <v>200</v>
      </c>
      <c r="X8" s="19" t="s">
        <v>144</v>
      </c>
      <c r="Y8" s="19" t="s">
        <v>125</v>
      </c>
      <c r="Z8" s="19" t="s">
        <v>132</v>
      </c>
      <c r="AA8" s="19" t="s">
        <v>133</v>
      </c>
      <c r="AB8" s="19" t="s">
        <v>126</v>
      </c>
      <c r="AC8" s="19" t="s">
        <v>1068</v>
      </c>
      <c r="AD8" s="19" t="s">
        <v>145</v>
      </c>
      <c r="AE8" s="19" t="s">
        <v>129</v>
      </c>
      <c r="AF8" s="75" t="s">
        <v>96</v>
      </c>
      <c r="AG8" s="75" t="s">
        <v>97</v>
      </c>
      <c r="AH8" s="75" t="s">
        <v>98</v>
      </c>
    </row>
    <row r="9" spans="1:34" s="14" customFormat="1" ht="12.75">
      <c r="A9" s="20" t="s">
        <v>201</v>
      </c>
      <c r="B9" s="20" t="s">
        <v>202</v>
      </c>
      <c r="C9" s="21"/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22">
        <v>26</v>
      </c>
      <c r="AD9" s="22">
        <v>27</v>
      </c>
      <c r="AE9" s="22">
        <v>28</v>
      </c>
      <c r="AF9" s="22">
        <v>29</v>
      </c>
      <c r="AG9" s="22">
        <v>30</v>
      </c>
      <c r="AH9" s="22">
        <v>31</v>
      </c>
    </row>
    <row r="10" spans="1:34" s="13" customFormat="1" ht="18.75" customHeight="1">
      <c r="A10" s="23" t="s">
        <v>203</v>
      </c>
      <c r="B10" s="24">
        <v>105</v>
      </c>
      <c r="C10" s="20">
        <v>1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131">
        <v>0</v>
      </c>
      <c r="AD10" s="73">
        <v>0</v>
      </c>
      <c r="AE10" s="74">
        <v>0</v>
      </c>
      <c r="AF10" s="25">
        <v>0</v>
      </c>
      <c r="AG10" s="25">
        <v>0</v>
      </c>
      <c r="AH10" s="25">
        <v>0</v>
      </c>
    </row>
    <row r="11" spans="1:34" s="13" customFormat="1" ht="32.25" customHeight="1">
      <c r="A11" s="23" t="s">
        <v>204</v>
      </c>
      <c r="B11" s="24" t="s">
        <v>205</v>
      </c>
      <c r="C11" s="20">
        <v>2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131">
        <v>0</v>
      </c>
      <c r="AD11" s="73">
        <v>0</v>
      </c>
      <c r="AE11" s="74">
        <v>0</v>
      </c>
      <c r="AF11" s="25">
        <v>0</v>
      </c>
      <c r="AG11" s="25">
        <v>0</v>
      </c>
      <c r="AH11" s="25">
        <v>0</v>
      </c>
    </row>
    <row r="12" spans="1:34" s="13" customFormat="1" ht="34.5" customHeight="1">
      <c r="A12" s="23" t="s">
        <v>206</v>
      </c>
      <c r="B12" s="24">
        <v>111</v>
      </c>
      <c r="C12" s="20">
        <v>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131">
        <v>0</v>
      </c>
      <c r="AD12" s="73">
        <v>0</v>
      </c>
      <c r="AE12" s="74">
        <v>0</v>
      </c>
      <c r="AF12" s="25">
        <v>0</v>
      </c>
      <c r="AG12" s="25">
        <v>0</v>
      </c>
      <c r="AH12" s="25">
        <v>0</v>
      </c>
    </row>
    <row r="13" spans="1:34" s="13" customFormat="1" ht="33.75" customHeight="1">
      <c r="A13" s="23" t="s">
        <v>99</v>
      </c>
      <c r="B13" s="24">
        <v>112</v>
      </c>
      <c r="C13" s="20">
        <v>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131">
        <v>0</v>
      </c>
      <c r="AD13" s="73">
        <v>0</v>
      </c>
      <c r="AE13" s="74">
        <v>0</v>
      </c>
      <c r="AF13" s="25">
        <v>0</v>
      </c>
      <c r="AG13" s="25">
        <v>0</v>
      </c>
      <c r="AH13" s="25">
        <v>0</v>
      </c>
    </row>
    <row r="14" spans="1:34" s="13" customFormat="1" ht="18" customHeight="1">
      <c r="A14" s="23" t="s">
        <v>100</v>
      </c>
      <c r="B14" s="24">
        <v>126</v>
      </c>
      <c r="C14" s="20">
        <v>5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131">
        <v>0</v>
      </c>
      <c r="AD14" s="73">
        <v>0</v>
      </c>
      <c r="AE14" s="74">
        <v>0</v>
      </c>
      <c r="AF14" s="25">
        <v>0</v>
      </c>
      <c r="AG14" s="25">
        <v>0</v>
      </c>
      <c r="AH14" s="25">
        <v>0</v>
      </c>
    </row>
    <row r="15" spans="1:34" s="13" customFormat="1" ht="18.75" customHeight="1">
      <c r="A15" s="23" t="s">
        <v>543</v>
      </c>
      <c r="B15" s="24">
        <v>131</v>
      </c>
      <c r="C15" s="20">
        <v>6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131">
        <v>0</v>
      </c>
      <c r="AD15" s="73">
        <v>0</v>
      </c>
      <c r="AE15" s="74">
        <v>0</v>
      </c>
      <c r="AF15" s="25">
        <v>0</v>
      </c>
      <c r="AG15" s="25">
        <v>0</v>
      </c>
      <c r="AH15" s="25">
        <v>0</v>
      </c>
    </row>
    <row r="16" spans="1:34" s="13" customFormat="1" ht="31.5" customHeight="1">
      <c r="A16" s="23" t="s">
        <v>544</v>
      </c>
      <c r="B16" s="24">
        <v>132</v>
      </c>
      <c r="C16" s="20">
        <v>7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131">
        <v>0</v>
      </c>
      <c r="AD16" s="73">
        <v>0</v>
      </c>
      <c r="AE16" s="74">
        <v>0</v>
      </c>
      <c r="AF16" s="25">
        <v>0</v>
      </c>
      <c r="AG16" s="25">
        <v>0</v>
      </c>
      <c r="AH16" s="25">
        <v>0</v>
      </c>
    </row>
    <row r="17" spans="1:34" s="13" customFormat="1" ht="15.75" customHeight="1">
      <c r="A17" s="23" t="s">
        <v>545</v>
      </c>
      <c r="B17" s="24">
        <v>158</v>
      </c>
      <c r="C17" s="20">
        <v>8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131">
        <v>0</v>
      </c>
      <c r="AD17" s="73">
        <v>0</v>
      </c>
      <c r="AE17" s="74">
        <v>0</v>
      </c>
      <c r="AF17" s="25">
        <v>0</v>
      </c>
      <c r="AG17" s="25">
        <v>0</v>
      </c>
      <c r="AH17" s="25">
        <v>0</v>
      </c>
    </row>
    <row r="18" spans="1:34" s="13" customFormat="1" ht="18" customHeight="1">
      <c r="A18" s="23" t="s">
        <v>546</v>
      </c>
      <c r="B18" s="24">
        <v>161</v>
      </c>
      <c r="C18" s="20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131">
        <v>0</v>
      </c>
      <c r="AD18" s="73">
        <v>0</v>
      </c>
      <c r="AE18" s="74">
        <v>0</v>
      </c>
      <c r="AF18" s="25">
        <v>0</v>
      </c>
      <c r="AG18" s="25">
        <v>0</v>
      </c>
      <c r="AH18" s="25">
        <v>0</v>
      </c>
    </row>
    <row r="19" spans="1:34" s="13" customFormat="1" ht="15.75">
      <c r="A19" s="23" t="s">
        <v>547</v>
      </c>
      <c r="B19" s="24">
        <v>162</v>
      </c>
      <c r="C19" s="20">
        <v>10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131">
        <v>0</v>
      </c>
      <c r="AD19" s="73">
        <v>0</v>
      </c>
      <c r="AE19" s="74">
        <v>0</v>
      </c>
      <c r="AF19" s="25">
        <v>0</v>
      </c>
      <c r="AG19" s="25">
        <v>0</v>
      </c>
      <c r="AH19" s="25">
        <v>0</v>
      </c>
    </row>
    <row r="20" spans="1:34" s="13" customFormat="1" ht="15.75">
      <c r="A20" s="23" t="s">
        <v>548</v>
      </c>
      <c r="B20" s="24">
        <v>163</v>
      </c>
      <c r="C20" s="20">
        <v>11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131">
        <v>0</v>
      </c>
      <c r="AD20" s="73">
        <v>0</v>
      </c>
      <c r="AE20" s="74">
        <v>0</v>
      </c>
      <c r="AF20" s="25">
        <v>0</v>
      </c>
      <c r="AG20" s="25">
        <v>0</v>
      </c>
      <c r="AH20" s="25">
        <v>0</v>
      </c>
    </row>
    <row r="21" spans="1:34" s="13" customFormat="1" ht="63.75" customHeight="1">
      <c r="A21" s="23" t="s">
        <v>157</v>
      </c>
      <c r="B21" s="24">
        <v>166</v>
      </c>
      <c r="C21" s="20">
        <v>12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131">
        <v>0</v>
      </c>
      <c r="AD21" s="73">
        <v>0</v>
      </c>
      <c r="AE21" s="74">
        <v>0</v>
      </c>
      <c r="AF21" s="25">
        <v>0</v>
      </c>
      <c r="AG21" s="25">
        <v>0</v>
      </c>
      <c r="AH21" s="25">
        <v>0</v>
      </c>
    </row>
    <row r="22" spans="1:34" s="13" customFormat="1" ht="48.75" customHeight="1">
      <c r="A22" s="23" t="s">
        <v>101</v>
      </c>
      <c r="B22" s="24" t="s">
        <v>102</v>
      </c>
      <c r="C22" s="20">
        <v>13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131">
        <v>0</v>
      </c>
      <c r="AD22" s="73">
        <v>0</v>
      </c>
      <c r="AE22" s="74">
        <v>0</v>
      </c>
      <c r="AF22" s="25">
        <v>0</v>
      </c>
      <c r="AG22" s="25">
        <v>0</v>
      </c>
      <c r="AH22" s="25">
        <v>0</v>
      </c>
    </row>
    <row r="23" spans="1:34" s="13" customFormat="1" ht="20.25" customHeight="1">
      <c r="A23" s="23" t="s">
        <v>103</v>
      </c>
      <c r="B23" s="24">
        <v>205</v>
      </c>
      <c r="C23" s="20">
        <v>14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131">
        <v>0</v>
      </c>
      <c r="AD23" s="73">
        <v>0</v>
      </c>
      <c r="AE23" s="74">
        <v>0</v>
      </c>
      <c r="AF23" s="25">
        <v>0</v>
      </c>
      <c r="AG23" s="25">
        <v>0</v>
      </c>
      <c r="AH23" s="25">
        <v>0</v>
      </c>
    </row>
    <row r="24" spans="1:34" s="13" customFormat="1" ht="18" customHeight="1">
      <c r="A24" s="23" t="s">
        <v>104</v>
      </c>
      <c r="B24" s="24">
        <v>206</v>
      </c>
      <c r="C24" s="20">
        <v>15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131">
        <v>0</v>
      </c>
      <c r="AD24" s="73">
        <v>0</v>
      </c>
      <c r="AE24" s="74">
        <v>0</v>
      </c>
      <c r="AF24" s="25">
        <v>0</v>
      </c>
      <c r="AG24" s="25">
        <v>0</v>
      </c>
      <c r="AH24" s="25">
        <v>0</v>
      </c>
    </row>
    <row r="25" spans="1:34" s="13" customFormat="1" ht="32.25" customHeight="1">
      <c r="A25" s="26" t="s">
        <v>105</v>
      </c>
      <c r="B25" s="24">
        <v>207</v>
      </c>
      <c r="C25" s="20">
        <v>16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131">
        <v>0</v>
      </c>
      <c r="AD25" s="73">
        <v>0</v>
      </c>
      <c r="AE25" s="74">
        <v>0</v>
      </c>
      <c r="AF25" s="25">
        <v>0</v>
      </c>
      <c r="AG25" s="25">
        <v>0</v>
      </c>
      <c r="AH25" s="25">
        <v>0</v>
      </c>
    </row>
    <row r="26" spans="1:34" s="13" customFormat="1" ht="15.75" customHeight="1">
      <c r="A26" s="23" t="s">
        <v>549</v>
      </c>
      <c r="B26" s="24">
        <v>213</v>
      </c>
      <c r="C26" s="20">
        <v>17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131">
        <v>0</v>
      </c>
      <c r="AD26" s="73">
        <v>0</v>
      </c>
      <c r="AE26" s="74">
        <v>0</v>
      </c>
      <c r="AF26" s="25">
        <v>0</v>
      </c>
      <c r="AG26" s="25">
        <v>0</v>
      </c>
      <c r="AH26" s="25">
        <v>0</v>
      </c>
    </row>
    <row r="27" spans="1:34" s="13" customFormat="1" ht="15.75" customHeight="1">
      <c r="A27" s="23" t="s">
        <v>106</v>
      </c>
      <c r="B27" s="24">
        <v>214</v>
      </c>
      <c r="C27" s="20">
        <v>18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131">
        <v>0</v>
      </c>
      <c r="AD27" s="73">
        <v>0</v>
      </c>
      <c r="AE27" s="74">
        <v>0</v>
      </c>
      <c r="AF27" s="25">
        <v>0</v>
      </c>
      <c r="AG27" s="25">
        <v>0</v>
      </c>
      <c r="AH27" s="25">
        <v>0</v>
      </c>
    </row>
    <row r="28" spans="1:34" s="13" customFormat="1" ht="51" customHeight="1">
      <c r="A28" s="23" t="s">
        <v>550</v>
      </c>
      <c r="B28" s="24" t="s">
        <v>110</v>
      </c>
      <c r="C28" s="20">
        <v>19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131">
        <v>0</v>
      </c>
      <c r="AD28" s="73">
        <v>0</v>
      </c>
      <c r="AE28" s="74">
        <v>0</v>
      </c>
      <c r="AF28" s="25">
        <v>0</v>
      </c>
      <c r="AG28" s="25">
        <v>0</v>
      </c>
      <c r="AH28" s="25">
        <v>0</v>
      </c>
    </row>
    <row r="29" spans="1:34" s="13" customFormat="1" ht="63.75" customHeight="1">
      <c r="A29" s="23" t="s">
        <v>107</v>
      </c>
      <c r="B29" s="24">
        <v>226</v>
      </c>
      <c r="C29" s="20">
        <v>20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131">
        <v>0</v>
      </c>
      <c r="AD29" s="73">
        <v>0</v>
      </c>
      <c r="AE29" s="74">
        <v>0</v>
      </c>
      <c r="AF29" s="25">
        <v>0</v>
      </c>
      <c r="AG29" s="25">
        <v>0</v>
      </c>
      <c r="AH29" s="25">
        <v>0</v>
      </c>
    </row>
    <row r="30" spans="1:34" s="13" customFormat="1" ht="52.5" customHeight="1">
      <c r="A30" s="23" t="s">
        <v>111</v>
      </c>
      <c r="B30" s="24" t="s">
        <v>146</v>
      </c>
      <c r="C30" s="20">
        <v>21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131">
        <v>0</v>
      </c>
      <c r="AD30" s="73">
        <v>0</v>
      </c>
      <c r="AE30" s="74">
        <v>0</v>
      </c>
      <c r="AF30" s="25">
        <v>0</v>
      </c>
      <c r="AG30" s="25">
        <v>0</v>
      </c>
      <c r="AH30" s="25">
        <v>0</v>
      </c>
    </row>
    <row r="31" spans="1:34" s="13" customFormat="1" ht="52.5" customHeight="1">
      <c r="A31" s="23" t="s">
        <v>108</v>
      </c>
      <c r="B31" s="24">
        <v>229</v>
      </c>
      <c r="C31" s="20">
        <v>22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131">
        <v>0</v>
      </c>
      <c r="AD31" s="73">
        <v>0</v>
      </c>
      <c r="AE31" s="74">
        <v>0</v>
      </c>
      <c r="AF31" s="25">
        <v>0</v>
      </c>
      <c r="AG31" s="25">
        <v>0</v>
      </c>
      <c r="AH31" s="25">
        <v>0</v>
      </c>
    </row>
    <row r="32" spans="1:34" s="13" customFormat="1" ht="52.5" customHeight="1">
      <c r="A32" s="23" t="s">
        <v>109</v>
      </c>
      <c r="B32" s="24">
        <v>267</v>
      </c>
      <c r="C32" s="20">
        <v>23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131">
        <v>0</v>
      </c>
      <c r="AD32" s="73">
        <v>0</v>
      </c>
      <c r="AE32" s="74">
        <v>0</v>
      </c>
      <c r="AF32" s="25">
        <v>0</v>
      </c>
      <c r="AG32" s="25">
        <v>0</v>
      </c>
      <c r="AH32" s="25">
        <v>0</v>
      </c>
    </row>
    <row r="33" spans="1:34" s="13" customFormat="1" ht="19.5" customHeight="1">
      <c r="A33" s="23" t="s">
        <v>551</v>
      </c>
      <c r="B33" s="24"/>
      <c r="C33" s="20">
        <v>24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131">
        <v>0</v>
      </c>
      <c r="AD33" s="73">
        <v>0</v>
      </c>
      <c r="AE33" s="74">
        <v>0</v>
      </c>
      <c r="AF33" s="25">
        <v>0</v>
      </c>
      <c r="AG33" s="25">
        <v>0</v>
      </c>
      <c r="AH33" s="25">
        <v>0</v>
      </c>
    </row>
    <row r="34" spans="1:34" s="13" customFormat="1" ht="36" customHeight="1">
      <c r="A34" s="23" t="s">
        <v>552</v>
      </c>
      <c r="B34" s="24" t="s">
        <v>553</v>
      </c>
      <c r="C34" s="20">
        <v>25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131">
        <v>0</v>
      </c>
      <c r="AD34" s="73">
        <v>0</v>
      </c>
      <c r="AE34" s="74">
        <v>0</v>
      </c>
      <c r="AF34" s="25">
        <v>0</v>
      </c>
      <c r="AG34" s="25">
        <v>0</v>
      </c>
      <c r="AH34" s="25">
        <v>0</v>
      </c>
    </row>
    <row r="35" spans="1:34" s="13" customFormat="1" ht="34.5" customHeight="1">
      <c r="A35" s="26" t="s">
        <v>554</v>
      </c>
      <c r="B35" s="24"/>
      <c r="C35" s="20">
        <v>26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131">
        <v>0</v>
      </c>
      <c r="AD35" s="73">
        <v>0</v>
      </c>
      <c r="AE35" s="74">
        <v>0</v>
      </c>
      <c r="AF35" s="25">
        <v>0</v>
      </c>
      <c r="AG35" s="25">
        <v>0</v>
      </c>
      <c r="AH35" s="25">
        <v>0</v>
      </c>
    </row>
    <row r="36" spans="1:34" s="13" customFormat="1" ht="24.75" customHeight="1">
      <c r="A36" s="26" t="s">
        <v>555</v>
      </c>
      <c r="B36" s="16"/>
      <c r="C36" s="20">
        <v>27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131">
        <v>0</v>
      </c>
      <c r="AD36" s="73">
        <v>0</v>
      </c>
      <c r="AE36" s="74">
        <v>0</v>
      </c>
      <c r="AF36" s="25">
        <v>0</v>
      </c>
      <c r="AG36" s="25">
        <v>0</v>
      </c>
      <c r="AH36" s="25">
        <v>0</v>
      </c>
    </row>
    <row r="37" spans="1:34" s="13" customFormat="1" ht="19.5" customHeight="1">
      <c r="A37" s="23" t="s">
        <v>556</v>
      </c>
      <c r="B37" s="24"/>
      <c r="C37" s="20">
        <v>28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131">
        <v>0</v>
      </c>
      <c r="AD37" s="73">
        <v>0</v>
      </c>
      <c r="AE37" s="74">
        <v>0</v>
      </c>
      <c r="AF37" s="25">
        <v>0</v>
      </c>
      <c r="AG37" s="25">
        <v>0</v>
      </c>
      <c r="AH37" s="25">
        <v>0</v>
      </c>
    </row>
    <row r="38" spans="1:34" s="13" customFormat="1" ht="21.75" customHeight="1">
      <c r="A38" s="23" t="s">
        <v>557</v>
      </c>
      <c r="B38" s="24"/>
      <c r="C38" s="20">
        <v>29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131">
        <v>0</v>
      </c>
      <c r="AD38" s="73">
        <v>0</v>
      </c>
      <c r="AE38" s="74">
        <v>0</v>
      </c>
      <c r="AF38" s="25">
        <v>0</v>
      </c>
      <c r="AG38" s="25">
        <v>0</v>
      </c>
      <c r="AH38" s="25">
        <v>0</v>
      </c>
    </row>
    <row r="39" spans="1:34" s="13" customFormat="1" ht="20.25" customHeight="1">
      <c r="A39" s="23" t="s">
        <v>558</v>
      </c>
      <c r="B39" s="24"/>
      <c r="C39" s="20">
        <v>30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131">
        <v>0</v>
      </c>
      <c r="AD39" s="73">
        <v>0</v>
      </c>
      <c r="AE39" s="74">
        <v>0</v>
      </c>
      <c r="AF39" s="25">
        <v>0</v>
      </c>
      <c r="AG39" s="25">
        <v>0</v>
      </c>
      <c r="AH39" s="25">
        <v>0</v>
      </c>
    </row>
    <row r="40" spans="1:34" s="13" customFormat="1" ht="35.25" customHeight="1">
      <c r="A40" s="23" t="s">
        <v>559</v>
      </c>
      <c r="B40" s="24"/>
      <c r="C40" s="20">
        <v>31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131">
        <v>0</v>
      </c>
      <c r="AD40" s="73">
        <v>0</v>
      </c>
      <c r="AE40" s="74">
        <v>0</v>
      </c>
      <c r="AF40" s="25">
        <v>0</v>
      </c>
      <c r="AG40" s="25">
        <v>0</v>
      </c>
      <c r="AH40" s="25">
        <v>0</v>
      </c>
    </row>
    <row r="41" spans="1:34" s="13" customFormat="1" ht="33" customHeight="1">
      <c r="A41" s="23" t="s">
        <v>91</v>
      </c>
      <c r="B41" s="15"/>
      <c r="C41" s="20">
        <v>32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131">
        <v>0</v>
      </c>
      <c r="AD41" s="73">
        <v>0</v>
      </c>
      <c r="AE41" s="74">
        <v>0</v>
      </c>
      <c r="AF41" s="25">
        <v>0</v>
      </c>
      <c r="AG41" s="25">
        <v>0</v>
      </c>
      <c r="AH41" s="25">
        <v>0</v>
      </c>
    </row>
    <row r="42" spans="1:34" s="13" customFormat="1" ht="20.25" customHeight="1">
      <c r="A42" s="23" t="s">
        <v>567</v>
      </c>
      <c r="B42" s="15"/>
      <c r="C42" s="20">
        <v>33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131">
        <v>0</v>
      </c>
      <c r="AD42" s="73">
        <v>0</v>
      </c>
      <c r="AE42" s="74">
        <v>0</v>
      </c>
      <c r="AF42" s="25">
        <v>0</v>
      </c>
      <c r="AG42" s="25">
        <v>0</v>
      </c>
      <c r="AH42" s="25">
        <v>0</v>
      </c>
    </row>
    <row r="43" spans="1:34" s="13" customFormat="1" ht="32.25" customHeight="1">
      <c r="A43" s="23" t="s">
        <v>92</v>
      </c>
      <c r="B43" s="15"/>
      <c r="C43" s="20">
        <v>34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131">
        <v>0</v>
      </c>
      <c r="AD43" s="73">
        <v>0</v>
      </c>
      <c r="AE43" s="74">
        <v>0</v>
      </c>
      <c r="AF43" s="25">
        <v>0</v>
      </c>
      <c r="AG43" s="25">
        <v>0</v>
      </c>
      <c r="AH43" s="25">
        <v>0</v>
      </c>
    </row>
    <row r="44" spans="1:34" s="13" customFormat="1" ht="33" customHeight="1">
      <c r="A44" s="23" t="s">
        <v>1069</v>
      </c>
      <c r="B44" s="15"/>
      <c r="C44" s="20">
        <v>35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131">
        <v>0</v>
      </c>
      <c r="AD44" s="73">
        <v>0</v>
      </c>
      <c r="AE44" s="74">
        <v>0</v>
      </c>
      <c r="AF44" s="25">
        <v>0</v>
      </c>
      <c r="AG44" s="25">
        <v>0</v>
      </c>
      <c r="AH44" s="25">
        <v>0</v>
      </c>
    </row>
    <row r="45" spans="1:34" s="13" customFormat="1" ht="31.5" customHeight="1">
      <c r="A45" s="23" t="s">
        <v>1070</v>
      </c>
      <c r="B45" s="15"/>
      <c r="C45" s="20">
        <v>36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131">
        <v>0</v>
      </c>
      <c r="AD45" s="73">
        <v>0</v>
      </c>
      <c r="AE45" s="74">
        <v>0</v>
      </c>
      <c r="AF45" s="25">
        <v>0</v>
      </c>
      <c r="AG45" s="25">
        <v>0</v>
      </c>
      <c r="AH45" s="25">
        <v>0</v>
      </c>
    </row>
    <row r="46" spans="1:34" s="13" customFormat="1" ht="18" customHeight="1">
      <c r="A46" s="23" t="s">
        <v>575</v>
      </c>
      <c r="B46" s="15"/>
      <c r="C46" s="20">
        <v>37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131">
        <v>0</v>
      </c>
      <c r="AD46" s="73">
        <v>0</v>
      </c>
      <c r="AE46" s="74">
        <v>0</v>
      </c>
      <c r="AF46" s="25">
        <v>0</v>
      </c>
      <c r="AG46" s="25">
        <v>0</v>
      </c>
      <c r="AH46" s="25">
        <v>0</v>
      </c>
    </row>
    <row r="47" spans="1:34" s="13" customFormat="1" ht="18" customHeight="1">
      <c r="A47" s="23" t="s">
        <v>95</v>
      </c>
      <c r="B47" s="15"/>
      <c r="C47" s="20">
        <v>38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131">
        <v>0</v>
      </c>
      <c r="AD47" s="73">
        <v>0</v>
      </c>
      <c r="AE47" s="74">
        <v>0</v>
      </c>
      <c r="AF47" s="25">
        <v>0</v>
      </c>
      <c r="AG47" s="25">
        <v>0</v>
      </c>
      <c r="AH47" s="25">
        <v>0</v>
      </c>
    </row>
    <row r="48" spans="1:34" s="13" customFormat="1" ht="47.25" customHeight="1">
      <c r="A48" s="23" t="s">
        <v>147</v>
      </c>
      <c r="B48" s="15"/>
      <c r="C48" s="20">
        <v>39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131">
        <v>0</v>
      </c>
      <c r="AD48" s="73">
        <v>0</v>
      </c>
      <c r="AE48" s="74">
        <v>0</v>
      </c>
      <c r="AF48" s="25">
        <v>0</v>
      </c>
      <c r="AG48" s="25">
        <v>0</v>
      </c>
      <c r="AH48" s="25">
        <v>0</v>
      </c>
    </row>
  </sheetData>
  <sheetProtection/>
  <mergeCells count="8">
    <mergeCell ref="Z1:AB1"/>
    <mergeCell ref="F4:P4"/>
    <mergeCell ref="F5:P5"/>
    <mergeCell ref="A7:G7"/>
    <mergeCell ref="A3:E3"/>
    <mergeCell ref="A4:E4"/>
    <mergeCell ref="A5:E5"/>
    <mergeCell ref="F3:P3"/>
  </mergeCells>
  <printOptions horizontalCentered="1"/>
  <pageMargins left="0.7874015748031497" right="0.15748031496062992" top="0.3937007874015748" bottom="0.11811023622047245" header="0.2755905511811024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I6212"/>
  <sheetViews>
    <sheetView zoomScale="65" zoomScaleNormal="65" zoomScaleSheetLayoutView="2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39" sqref="V39:AI39"/>
    </sheetView>
  </sheetViews>
  <sheetFormatPr defaultColWidth="9.140625" defaultRowHeight="12.75"/>
  <cols>
    <col min="1" max="1" width="22.140625" style="9" customWidth="1"/>
    <col min="2" max="2" width="9.140625" style="9" customWidth="1"/>
    <col min="3" max="3" width="5.28125" style="9" customWidth="1"/>
    <col min="4" max="5" width="10.140625" style="9" customWidth="1"/>
    <col min="6" max="6" width="9.140625" style="9" customWidth="1"/>
    <col min="7" max="7" width="8.7109375" style="9" customWidth="1"/>
    <col min="8" max="8" width="8.28125" style="9" customWidth="1"/>
    <col min="9" max="9" width="7.00390625" style="9" customWidth="1"/>
    <col min="10" max="10" width="6.7109375" style="9" customWidth="1"/>
    <col min="11" max="11" width="7.00390625" style="9" customWidth="1"/>
    <col min="12" max="12" width="12.8515625" style="9" customWidth="1"/>
    <col min="13" max="13" width="9.8515625" style="9" customWidth="1"/>
    <col min="14" max="14" width="9.140625" style="9" customWidth="1"/>
    <col min="15" max="15" width="9.421875" style="9" customWidth="1"/>
    <col min="16" max="16" width="8.00390625" style="9" customWidth="1"/>
    <col min="17" max="17" width="7.8515625" style="9" customWidth="1"/>
    <col min="18" max="18" width="9.8515625" style="9" customWidth="1"/>
    <col min="19" max="19" width="6.421875" style="9" customWidth="1"/>
    <col min="20" max="20" width="7.28125" style="9" customWidth="1"/>
    <col min="21" max="21" width="7.421875" style="9" customWidth="1"/>
    <col min="22" max="22" width="9.140625" style="9" customWidth="1"/>
    <col min="23" max="23" width="7.28125" style="9" customWidth="1"/>
    <col min="24" max="24" width="7.57421875" style="9" customWidth="1"/>
    <col min="25" max="25" width="7.421875" style="9" customWidth="1"/>
    <col min="26" max="26" width="9.140625" style="9" customWidth="1"/>
    <col min="27" max="27" width="6.57421875" style="9" customWidth="1"/>
    <col min="28" max="28" width="7.00390625" style="9" customWidth="1"/>
    <col min="29" max="29" width="5.8515625" style="9" customWidth="1"/>
    <col min="30" max="30" width="8.421875" style="9" customWidth="1"/>
    <col min="31" max="31" width="10.00390625" style="9" customWidth="1"/>
    <col min="32" max="32" width="9.8515625" style="9" customWidth="1"/>
    <col min="33" max="34" width="10.00390625" style="9" customWidth="1"/>
    <col min="35" max="35" width="10.140625" style="9" customWidth="1"/>
    <col min="36" max="16384" width="9.140625" style="9" customWidth="1"/>
  </cols>
  <sheetData>
    <row r="1" spans="1:31" s="8" customFormat="1" ht="19.5" customHeight="1">
      <c r="A1" s="236" t="s">
        <v>180</v>
      </c>
      <c r="B1" s="236"/>
      <c r="C1" s="236"/>
      <c r="D1" s="236"/>
      <c r="E1" s="236"/>
      <c r="F1" s="237" t="str">
        <f>IF('Титул ф.12'!D20=0," ",'Титул ф.12'!D20)</f>
        <v>Ульяновский областной суд 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8" customFormat="1" ht="12.75">
      <c r="A2" s="13"/>
      <c r="B2" s="13"/>
      <c r="C2" s="13"/>
      <c r="D2" s="13"/>
      <c r="E2" s="13"/>
      <c r="F2" s="82"/>
      <c r="G2" s="82"/>
      <c r="H2" s="82"/>
      <c r="I2" s="82"/>
      <c r="J2" s="82"/>
      <c r="K2" s="83"/>
      <c r="L2" s="83"/>
      <c r="M2" s="83"/>
      <c r="N2" s="83"/>
      <c r="O2" s="83"/>
      <c r="P2" s="8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ht="47.25" customHeight="1">
      <c r="A3" s="238" t="s">
        <v>560</v>
      </c>
      <c r="B3" s="238"/>
      <c r="C3" s="238"/>
      <c r="D3" s="238"/>
      <c r="E3" s="238"/>
      <c r="F3" s="238"/>
      <c r="G3" s="238"/>
      <c r="H3" s="238"/>
      <c r="I3" s="238"/>
      <c r="J3" s="238"/>
      <c r="K3" s="239" t="s">
        <v>128</v>
      </c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31"/>
      <c r="AE3" s="31"/>
      <c r="AF3" s="31"/>
    </row>
    <row r="4" spans="1:35" s="76" customFormat="1" ht="178.5" customHeight="1">
      <c r="A4" s="81" t="s">
        <v>119</v>
      </c>
      <c r="B4" s="79" t="s">
        <v>185</v>
      </c>
      <c r="C4" s="27" t="s">
        <v>186</v>
      </c>
      <c r="D4" s="84" t="s">
        <v>140</v>
      </c>
      <c r="E4" s="79" t="s">
        <v>127</v>
      </c>
      <c r="F4" s="79" t="s">
        <v>561</v>
      </c>
      <c r="G4" s="79" t="s">
        <v>562</v>
      </c>
      <c r="H4" s="79" t="s">
        <v>563</v>
      </c>
      <c r="I4" s="79" t="s">
        <v>564</v>
      </c>
      <c r="J4" s="79" t="s">
        <v>565</v>
      </c>
      <c r="K4" s="79" t="s">
        <v>566</v>
      </c>
      <c r="L4" s="79" t="s">
        <v>112</v>
      </c>
      <c r="M4" s="79" t="s">
        <v>567</v>
      </c>
      <c r="N4" s="79" t="s">
        <v>115</v>
      </c>
      <c r="O4" s="79" t="s">
        <v>568</v>
      </c>
      <c r="P4" s="79" t="s">
        <v>569</v>
      </c>
      <c r="Q4" s="79" t="s">
        <v>116</v>
      </c>
      <c r="R4" s="79" t="s">
        <v>134</v>
      </c>
      <c r="S4" s="79" t="s">
        <v>570</v>
      </c>
      <c r="T4" s="79" t="s">
        <v>117</v>
      </c>
      <c r="U4" s="79" t="s">
        <v>135</v>
      </c>
      <c r="V4" s="79" t="s">
        <v>571</v>
      </c>
      <c r="W4" s="79" t="s">
        <v>136</v>
      </c>
      <c r="X4" s="79" t="s">
        <v>137</v>
      </c>
      <c r="Y4" s="79" t="s">
        <v>118</v>
      </c>
      <c r="Z4" s="79" t="s">
        <v>138</v>
      </c>
      <c r="AA4" s="79" t="s">
        <v>572</v>
      </c>
      <c r="AB4" s="79" t="s">
        <v>573</v>
      </c>
      <c r="AC4" s="79" t="s">
        <v>574</v>
      </c>
      <c r="AD4" s="79" t="s">
        <v>575</v>
      </c>
      <c r="AE4" s="79" t="s">
        <v>93</v>
      </c>
      <c r="AF4" s="79" t="s">
        <v>94</v>
      </c>
      <c r="AG4" s="79" t="s">
        <v>139</v>
      </c>
      <c r="AH4" s="75" t="s">
        <v>113</v>
      </c>
      <c r="AI4" s="75" t="s">
        <v>114</v>
      </c>
    </row>
    <row r="5" spans="1:35" s="77" customFormat="1" ht="12.75">
      <c r="A5" s="28" t="s">
        <v>201</v>
      </c>
      <c r="B5" s="28" t="s">
        <v>202</v>
      </c>
      <c r="C5" s="29"/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  <c r="P5" s="28">
        <v>13</v>
      </c>
      <c r="Q5" s="28">
        <v>14</v>
      </c>
      <c r="R5" s="28">
        <v>15</v>
      </c>
      <c r="S5" s="28">
        <v>16</v>
      </c>
      <c r="T5" s="28">
        <v>17</v>
      </c>
      <c r="U5" s="28">
        <v>18</v>
      </c>
      <c r="V5" s="28">
        <v>19</v>
      </c>
      <c r="W5" s="28">
        <v>20</v>
      </c>
      <c r="X5" s="28">
        <v>21</v>
      </c>
      <c r="Y5" s="28">
        <v>22</v>
      </c>
      <c r="Z5" s="28">
        <v>23</v>
      </c>
      <c r="AA5" s="28">
        <v>24</v>
      </c>
      <c r="AB5" s="28">
        <v>25</v>
      </c>
      <c r="AC5" s="28">
        <v>26</v>
      </c>
      <c r="AD5" s="28">
        <v>27</v>
      </c>
      <c r="AE5" s="28">
        <v>28</v>
      </c>
      <c r="AF5" s="28">
        <v>29</v>
      </c>
      <c r="AG5" s="28">
        <v>30</v>
      </c>
      <c r="AH5" s="28">
        <v>31</v>
      </c>
      <c r="AI5" s="28">
        <v>32</v>
      </c>
    </row>
    <row r="6" spans="1:35" s="77" customFormat="1" ht="27.75" customHeight="1">
      <c r="A6" s="23" t="s">
        <v>203</v>
      </c>
      <c r="B6" s="81">
        <v>105</v>
      </c>
      <c r="C6" s="18">
        <v>1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135">
        <v>0</v>
      </c>
      <c r="AH6" s="80">
        <v>0</v>
      </c>
      <c r="AI6" s="80">
        <v>0</v>
      </c>
    </row>
    <row r="7" spans="1:35" s="77" customFormat="1" ht="55.5" customHeight="1">
      <c r="A7" s="23" t="s">
        <v>204</v>
      </c>
      <c r="B7" s="81" t="s">
        <v>205</v>
      </c>
      <c r="C7" s="18">
        <v>2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135">
        <v>0</v>
      </c>
      <c r="AH7" s="80">
        <v>0</v>
      </c>
      <c r="AI7" s="80">
        <v>0</v>
      </c>
    </row>
    <row r="8" spans="1:35" s="77" customFormat="1" ht="63">
      <c r="A8" s="23" t="s">
        <v>206</v>
      </c>
      <c r="B8" s="81">
        <v>111</v>
      </c>
      <c r="C8" s="18">
        <v>3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135">
        <v>0</v>
      </c>
      <c r="AH8" s="80">
        <v>0</v>
      </c>
      <c r="AI8" s="80">
        <v>0</v>
      </c>
    </row>
    <row r="9" spans="1:35" s="77" customFormat="1" ht="69" customHeight="1">
      <c r="A9" s="23" t="s">
        <v>99</v>
      </c>
      <c r="B9" s="81">
        <v>112</v>
      </c>
      <c r="C9" s="18">
        <v>4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135">
        <v>0</v>
      </c>
      <c r="AH9" s="80">
        <v>0</v>
      </c>
      <c r="AI9" s="80">
        <v>0</v>
      </c>
    </row>
    <row r="10" spans="1:35" s="77" customFormat="1" ht="33.75" customHeight="1">
      <c r="A10" s="23" t="s">
        <v>100</v>
      </c>
      <c r="B10" s="81">
        <v>126</v>
      </c>
      <c r="C10" s="18">
        <v>5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135">
        <v>0</v>
      </c>
      <c r="AH10" s="80">
        <v>0</v>
      </c>
      <c r="AI10" s="80">
        <v>0</v>
      </c>
    </row>
    <row r="11" spans="1:35" s="77" customFormat="1" ht="24" customHeight="1">
      <c r="A11" s="23" t="s">
        <v>543</v>
      </c>
      <c r="B11" s="81">
        <v>131</v>
      </c>
      <c r="C11" s="18">
        <v>6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135">
        <v>0</v>
      </c>
      <c r="AH11" s="80">
        <v>0</v>
      </c>
      <c r="AI11" s="80">
        <v>0</v>
      </c>
    </row>
    <row r="12" spans="1:35" s="77" customFormat="1" ht="66.75" customHeight="1">
      <c r="A12" s="23" t="s">
        <v>544</v>
      </c>
      <c r="B12" s="81">
        <v>132</v>
      </c>
      <c r="C12" s="18">
        <v>7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135">
        <v>0</v>
      </c>
      <c r="AH12" s="80">
        <v>0</v>
      </c>
      <c r="AI12" s="80">
        <v>0</v>
      </c>
    </row>
    <row r="13" spans="1:35" s="77" customFormat="1" ht="25.5" customHeight="1">
      <c r="A13" s="23" t="s">
        <v>545</v>
      </c>
      <c r="B13" s="81">
        <v>158</v>
      </c>
      <c r="C13" s="18">
        <v>8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135">
        <v>0</v>
      </c>
      <c r="AH13" s="80">
        <v>0</v>
      </c>
      <c r="AI13" s="80">
        <v>0</v>
      </c>
    </row>
    <row r="14" spans="1:35" s="77" customFormat="1" ht="24.75" customHeight="1">
      <c r="A14" s="23" t="s">
        <v>546</v>
      </c>
      <c r="B14" s="81">
        <v>161</v>
      </c>
      <c r="C14" s="18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135">
        <v>0</v>
      </c>
      <c r="AH14" s="80">
        <v>0</v>
      </c>
      <c r="AI14" s="80">
        <v>0</v>
      </c>
    </row>
    <row r="15" spans="1:35" s="77" customFormat="1" ht="24.75" customHeight="1">
      <c r="A15" s="23" t="s">
        <v>547</v>
      </c>
      <c r="B15" s="81">
        <v>162</v>
      </c>
      <c r="C15" s="18">
        <v>10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135">
        <v>0</v>
      </c>
      <c r="AH15" s="80">
        <v>0</v>
      </c>
      <c r="AI15" s="80">
        <v>0</v>
      </c>
    </row>
    <row r="16" spans="1:35" s="77" customFormat="1" ht="27" customHeight="1">
      <c r="A16" s="23" t="s">
        <v>548</v>
      </c>
      <c r="B16" s="81">
        <v>163</v>
      </c>
      <c r="C16" s="18">
        <v>11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135">
        <v>0</v>
      </c>
      <c r="AH16" s="80">
        <v>0</v>
      </c>
      <c r="AI16" s="80">
        <v>0</v>
      </c>
    </row>
    <row r="17" spans="1:35" s="77" customFormat="1" ht="114.75" customHeight="1">
      <c r="A17" s="23" t="s">
        <v>157</v>
      </c>
      <c r="B17" s="81">
        <v>166</v>
      </c>
      <c r="C17" s="18">
        <v>12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135">
        <v>0</v>
      </c>
      <c r="AH17" s="80">
        <v>0</v>
      </c>
      <c r="AI17" s="80">
        <v>0</v>
      </c>
    </row>
    <row r="18" spans="1:35" s="77" customFormat="1" ht="99" customHeight="1">
      <c r="A18" s="23" t="s">
        <v>101</v>
      </c>
      <c r="B18" s="81" t="s">
        <v>102</v>
      </c>
      <c r="C18" s="18">
        <v>13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135">
        <v>0</v>
      </c>
      <c r="AH18" s="80">
        <v>0</v>
      </c>
      <c r="AI18" s="80">
        <v>0</v>
      </c>
    </row>
    <row r="19" spans="1:35" s="77" customFormat="1" ht="34.5" customHeight="1">
      <c r="A19" s="23" t="s">
        <v>103</v>
      </c>
      <c r="B19" s="81">
        <v>205</v>
      </c>
      <c r="C19" s="18">
        <v>14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135">
        <v>0</v>
      </c>
      <c r="AH19" s="80">
        <v>0</v>
      </c>
      <c r="AI19" s="80">
        <v>0</v>
      </c>
    </row>
    <row r="20" spans="1:35" s="77" customFormat="1" ht="24.75" customHeight="1">
      <c r="A20" s="23" t="s">
        <v>104</v>
      </c>
      <c r="B20" s="81">
        <v>206</v>
      </c>
      <c r="C20" s="18">
        <v>15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135">
        <v>0</v>
      </c>
      <c r="AH20" s="80">
        <v>0</v>
      </c>
      <c r="AI20" s="80">
        <v>0</v>
      </c>
    </row>
    <row r="21" spans="1:35" s="77" customFormat="1" ht="52.5" customHeight="1">
      <c r="A21" s="26" t="s">
        <v>105</v>
      </c>
      <c r="B21" s="81">
        <v>207</v>
      </c>
      <c r="C21" s="18">
        <v>16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135">
        <v>0</v>
      </c>
      <c r="AH21" s="80">
        <v>0</v>
      </c>
      <c r="AI21" s="80">
        <v>0</v>
      </c>
    </row>
    <row r="22" spans="1:35" s="77" customFormat="1" ht="27.75" customHeight="1">
      <c r="A22" s="23" t="s">
        <v>549</v>
      </c>
      <c r="B22" s="81">
        <v>213</v>
      </c>
      <c r="C22" s="18">
        <v>17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135">
        <v>0</v>
      </c>
      <c r="AH22" s="80">
        <v>0</v>
      </c>
      <c r="AI22" s="80">
        <v>0</v>
      </c>
    </row>
    <row r="23" spans="1:35" s="77" customFormat="1" ht="30.75" customHeight="1">
      <c r="A23" s="23" t="s">
        <v>106</v>
      </c>
      <c r="B23" s="81">
        <v>214</v>
      </c>
      <c r="C23" s="18">
        <v>18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135">
        <v>0</v>
      </c>
      <c r="AH23" s="80">
        <v>0</v>
      </c>
      <c r="AI23" s="80">
        <v>0</v>
      </c>
    </row>
    <row r="24" spans="1:35" s="77" customFormat="1" ht="78.75">
      <c r="A24" s="23" t="s">
        <v>550</v>
      </c>
      <c r="B24" s="81" t="s">
        <v>110</v>
      </c>
      <c r="C24" s="18">
        <v>19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135">
        <v>0</v>
      </c>
      <c r="AH24" s="80">
        <v>0</v>
      </c>
      <c r="AI24" s="80">
        <v>0</v>
      </c>
    </row>
    <row r="25" spans="1:35" s="77" customFormat="1" ht="114.75" customHeight="1">
      <c r="A25" s="23" t="s">
        <v>107</v>
      </c>
      <c r="B25" s="81">
        <v>226</v>
      </c>
      <c r="C25" s="18">
        <v>20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135">
        <v>0</v>
      </c>
      <c r="AH25" s="80">
        <v>0</v>
      </c>
      <c r="AI25" s="80">
        <v>0</v>
      </c>
    </row>
    <row r="26" spans="1:35" s="77" customFormat="1" ht="94.5">
      <c r="A26" s="23" t="s">
        <v>111</v>
      </c>
      <c r="B26" s="81" t="s">
        <v>146</v>
      </c>
      <c r="C26" s="18">
        <v>21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135">
        <v>0</v>
      </c>
      <c r="AH26" s="80">
        <v>0</v>
      </c>
      <c r="AI26" s="80">
        <v>0</v>
      </c>
    </row>
    <row r="27" spans="1:35" s="77" customFormat="1" ht="94.5">
      <c r="A27" s="23" t="s">
        <v>108</v>
      </c>
      <c r="B27" s="81">
        <v>229</v>
      </c>
      <c r="C27" s="18">
        <v>22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135">
        <v>0</v>
      </c>
      <c r="AH27" s="80">
        <v>0</v>
      </c>
      <c r="AI27" s="80">
        <v>0</v>
      </c>
    </row>
    <row r="28" spans="1:35" s="77" customFormat="1" ht="78.75">
      <c r="A28" s="23" t="s">
        <v>109</v>
      </c>
      <c r="B28" s="81">
        <v>267</v>
      </c>
      <c r="C28" s="18">
        <v>23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135">
        <v>0</v>
      </c>
      <c r="AH28" s="80">
        <v>0</v>
      </c>
      <c r="AI28" s="80">
        <v>0</v>
      </c>
    </row>
    <row r="29" spans="1:35" s="77" customFormat="1" ht="31.5">
      <c r="A29" s="30" t="s">
        <v>551</v>
      </c>
      <c r="B29" s="81"/>
      <c r="C29" s="18">
        <v>24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135">
        <v>0</v>
      </c>
      <c r="AH29" s="80">
        <v>0</v>
      </c>
      <c r="AI29" s="80">
        <v>0</v>
      </c>
    </row>
    <row r="30" spans="1:35" s="77" customFormat="1" ht="36" customHeight="1">
      <c r="A30" s="30" t="s">
        <v>552</v>
      </c>
      <c r="B30" s="81" t="s">
        <v>553</v>
      </c>
      <c r="C30" s="18">
        <v>25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135">
        <v>0</v>
      </c>
      <c r="AH30" s="80">
        <v>0</v>
      </c>
      <c r="AI30" s="80">
        <v>0</v>
      </c>
    </row>
    <row r="31" spans="1:35" s="77" customFormat="1" ht="35.25" customHeight="1">
      <c r="A31" s="26" t="s">
        <v>554</v>
      </c>
      <c r="B31" s="81"/>
      <c r="C31" s="18">
        <v>26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135">
        <v>0</v>
      </c>
      <c r="AH31" s="80">
        <v>0</v>
      </c>
      <c r="AI31" s="80">
        <v>0</v>
      </c>
    </row>
    <row r="32" spans="1:35" s="77" customFormat="1" ht="35.25" customHeight="1">
      <c r="A32" s="26" t="s">
        <v>555</v>
      </c>
      <c r="B32" s="81"/>
      <c r="C32" s="18">
        <v>27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135">
        <v>0</v>
      </c>
      <c r="AH32" s="80">
        <v>0</v>
      </c>
      <c r="AI32" s="80">
        <v>0</v>
      </c>
    </row>
    <row r="33" spans="1:35" s="77" customFormat="1" ht="37.5" customHeight="1">
      <c r="A33" s="30" t="s">
        <v>556</v>
      </c>
      <c r="B33" s="81"/>
      <c r="C33" s="18">
        <v>28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135">
        <v>0</v>
      </c>
      <c r="AH33" s="80">
        <v>0</v>
      </c>
      <c r="AI33" s="80">
        <v>0</v>
      </c>
    </row>
    <row r="34" spans="1:35" s="77" customFormat="1" ht="36.75" customHeight="1">
      <c r="A34" s="30" t="s">
        <v>557</v>
      </c>
      <c r="B34" s="81"/>
      <c r="C34" s="18">
        <v>29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135">
        <v>0</v>
      </c>
      <c r="AH34" s="80">
        <v>0</v>
      </c>
      <c r="AI34" s="80">
        <v>0</v>
      </c>
    </row>
    <row r="35" spans="1:35" s="77" customFormat="1" ht="39.75" customHeight="1">
      <c r="A35" s="30" t="s">
        <v>558</v>
      </c>
      <c r="B35" s="81"/>
      <c r="C35" s="18">
        <v>30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135">
        <v>0</v>
      </c>
      <c r="AH35" s="80">
        <v>0</v>
      </c>
      <c r="AI35" s="80">
        <v>0</v>
      </c>
    </row>
    <row r="36" spans="1:35" s="77" customFormat="1" ht="66.75" customHeight="1">
      <c r="A36" s="30" t="s">
        <v>559</v>
      </c>
      <c r="B36" s="81"/>
      <c r="C36" s="18">
        <v>31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135">
        <v>0</v>
      </c>
      <c r="AH36" s="80">
        <v>0</v>
      </c>
      <c r="AI36" s="80">
        <v>0</v>
      </c>
    </row>
    <row r="37" spans="30:33" s="77" customFormat="1" ht="32.25" customHeight="1">
      <c r="AD37" s="31"/>
      <c r="AE37" s="78"/>
      <c r="AF37" s="78"/>
      <c r="AG37" s="78"/>
    </row>
    <row r="38" spans="1:35" ht="17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87"/>
      <c r="R38" s="88"/>
      <c r="S38" s="89"/>
      <c r="T38" s="89"/>
      <c r="U38" s="89"/>
      <c r="V38" s="90"/>
      <c r="W38" s="91"/>
      <c r="X38" s="92"/>
      <c r="Y38" s="91"/>
      <c r="Z38" s="91"/>
      <c r="AA38" s="92"/>
      <c r="AB38" s="92"/>
      <c r="AC38" s="92"/>
      <c r="AD38" s="91"/>
      <c r="AE38" s="92"/>
      <c r="AF38" s="92"/>
      <c r="AG38" s="92"/>
      <c r="AH38" s="92"/>
      <c r="AI38" s="93"/>
    </row>
    <row r="39" spans="1:35" ht="20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40" t="s">
        <v>120</v>
      </c>
      <c r="R39" s="241"/>
      <c r="S39" s="241"/>
      <c r="T39" s="241"/>
      <c r="U39" s="241"/>
      <c r="V39" s="242" t="s">
        <v>276</v>
      </c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3"/>
    </row>
    <row r="40" spans="1:35" ht="18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44" t="s">
        <v>576</v>
      </c>
      <c r="R40" s="245"/>
      <c r="S40" s="245"/>
      <c r="T40" s="245"/>
      <c r="U40" s="245"/>
      <c r="V40" s="94"/>
      <c r="W40" s="95"/>
      <c r="X40" s="95"/>
      <c r="Y40" s="116" t="s">
        <v>121</v>
      </c>
      <c r="Z40" s="117"/>
      <c r="AA40" s="117"/>
      <c r="AB40" s="117"/>
      <c r="AC40" s="117"/>
      <c r="AD40" s="94"/>
      <c r="AE40" s="94"/>
      <c r="AF40" s="94"/>
      <c r="AG40" s="94"/>
      <c r="AH40" s="94"/>
      <c r="AI40" s="96"/>
    </row>
    <row r="41" spans="1:35" ht="23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44"/>
      <c r="R41" s="245"/>
      <c r="S41" s="245"/>
      <c r="T41" s="245"/>
      <c r="U41" s="245"/>
      <c r="V41" s="246" t="s">
        <v>277</v>
      </c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7"/>
    </row>
    <row r="42" spans="1:35" ht="18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97"/>
      <c r="R42" s="98"/>
      <c r="S42" s="99"/>
      <c r="T42" s="99"/>
      <c r="U42" s="99"/>
      <c r="V42" s="100"/>
      <c r="W42" s="95"/>
      <c r="X42" s="94"/>
      <c r="Y42" s="116" t="s">
        <v>121</v>
      </c>
      <c r="Z42" s="117"/>
      <c r="AA42" s="117"/>
      <c r="AB42" s="117"/>
      <c r="AC42" s="117"/>
      <c r="AD42" s="117"/>
      <c r="AE42" s="94"/>
      <c r="AF42" s="94"/>
      <c r="AG42" s="94"/>
      <c r="AH42" s="94"/>
      <c r="AI42" s="96"/>
    </row>
    <row r="43" spans="1:35" ht="2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97"/>
      <c r="R43" s="98"/>
      <c r="S43" s="99" t="s">
        <v>577</v>
      </c>
      <c r="T43" s="94"/>
      <c r="U43" s="101"/>
      <c r="V43" s="233" t="s">
        <v>278</v>
      </c>
      <c r="W43" s="233"/>
      <c r="X43" s="233"/>
      <c r="Y43" s="233"/>
      <c r="Z43" s="233"/>
      <c r="AA43" s="111"/>
      <c r="AB43" s="102"/>
      <c r="AC43" s="234" t="s">
        <v>279</v>
      </c>
      <c r="AD43" s="234"/>
      <c r="AE43" s="234"/>
      <c r="AF43" s="234"/>
      <c r="AG43" s="234"/>
      <c r="AH43" s="234"/>
      <c r="AI43" s="235"/>
    </row>
    <row r="44" spans="1:35" ht="18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103"/>
      <c r="R44" s="104"/>
      <c r="S44" s="105"/>
      <c r="T44" s="106"/>
      <c r="U44" s="107"/>
      <c r="V44" s="113" t="s">
        <v>122</v>
      </c>
      <c r="W44" s="114"/>
      <c r="X44" s="106"/>
      <c r="Y44" s="115"/>
      <c r="Z44" s="114"/>
      <c r="AA44" s="108"/>
      <c r="AB44" s="114"/>
      <c r="AC44" s="112"/>
      <c r="AD44" s="114" t="s">
        <v>578</v>
      </c>
      <c r="AE44" s="106"/>
      <c r="AF44" s="109"/>
      <c r="AG44" s="109"/>
      <c r="AH44" s="109"/>
      <c r="AI44" s="110"/>
    </row>
    <row r="45" spans="1:32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9"/>
      <c r="AE45" s="39"/>
      <c r="AF45" s="39"/>
    </row>
    <row r="46" spans="1:32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9"/>
      <c r="AE46" s="39"/>
      <c r="AF46" s="39"/>
    </row>
    <row r="47" spans="1:32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9"/>
      <c r="AE47" s="39"/>
      <c r="AF47" s="39"/>
    </row>
    <row r="48" spans="1:3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9"/>
      <c r="AE48" s="39"/>
      <c r="AF48" s="39"/>
    </row>
    <row r="49" spans="1:3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9"/>
      <c r="AE49" s="39"/>
      <c r="AF49" s="39"/>
    </row>
    <row r="50" spans="1:32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9"/>
      <c r="AE50" s="39"/>
      <c r="AF50" s="39"/>
    </row>
    <row r="51" spans="1:3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1"/>
      <c r="AD51" s="39"/>
      <c r="AE51" s="39"/>
      <c r="AF51" s="39"/>
    </row>
    <row r="52" spans="1:3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1"/>
      <c r="AD52" s="39"/>
      <c r="AE52" s="39"/>
      <c r="AF52" s="39"/>
    </row>
    <row r="53" spans="1:32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1"/>
      <c r="AD53" s="39"/>
      <c r="AE53" s="39"/>
      <c r="AF53" s="39"/>
    </row>
    <row r="54" spans="1:32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1"/>
      <c r="AD54" s="39"/>
      <c r="AE54" s="39"/>
      <c r="AF54" s="39"/>
    </row>
    <row r="55" spans="1:3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1"/>
      <c r="AD55" s="39"/>
      <c r="AE55" s="39"/>
      <c r="AF55" s="39"/>
    </row>
    <row r="56" spans="1:32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1"/>
      <c r="AD56" s="39"/>
      <c r="AE56" s="39"/>
      <c r="AF56" s="39"/>
    </row>
    <row r="57" spans="1:3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1"/>
      <c r="AD57" s="39"/>
      <c r="AE57" s="39"/>
      <c r="AF57" s="39"/>
    </row>
    <row r="58" spans="1:32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1"/>
      <c r="AD58" s="39"/>
      <c r="AE58" s="39"/>
      <c r="AF58" s="39"/>
    </row>
    <row r="59" spans="1:32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1"/>
      <c r="AD59" s="39"/>
      <c r="AE59" s="39"/>
      <c r="AF59" s="39"/>
    </row>
    <row r="60" spans="1:32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1"/>
      <c r="AD60" s="39"/>
      <c r="AE60" s="39"/>
      <c r="AF60" s="39"/>
    </row>
    <row r="61" spans="1:3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1"/>
      <c r="AD61" s="39"/>
      <c r="AE61" s="39"/>
      <c r="AF61" s="39"/>
    </row>
    <row r="62" spans="1:3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1"/>
      <c r="AD62" s="39"/>
      <c r="AE62" s="39"/>
      <c r="AF62" s="39"/>
    </row>
    <row r="63" spans="1:3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1"/>
      <c r="AD63" s="39"/>
      <c r="AE63" s="39"/>
      <c r="AF63" s="39"/>
    </row>
    <row r="64" spans="1:3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1"/>
      <c r="AD64" s="39"/>
      <c r="AE64" s="39"/>
      <c r="AF64" s="39"/>
    </row>
    <row r="65" spans="1:3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1"/>
      <c r="AD65" s="39"/>
      <c r="AE65" s="39"/>
      <c r="AF65" s="39"/>
    </row>
    <row r="66" spans="1:3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1"/>
      <c r="AD66" s="39"/>
      <c r="AE66" s="39"/>
      <c r="AF66" s="39"/>
    </row>
    <row r="67" spans="1:3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1"/>
      <c r="AD67" s="39"/>
      <c r="AE67" s="39"/>
      <c r="AF67" s="39"/>
    </row>
    <row r="68" spans="1:3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1"/>
      <c r="AD68" s="39"/>
      <c r="AE68" s="39"/>
      <c r="AF68" s="39"/>
    </row>
    <row r="69" spans="1:3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1"/>
      <c r="AD69" s="39"/>
      <c r="AE69" s="39"/>
      <c r="AF69" s="39"/>
    </row>
    <row r="70" spans="1:3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1"/>
      <c r="AD70" s="39"/>
      <c r="AE70" s="39"/>
      <c r="AF70" s="39"/>
    </row>
    <row r="71" spans="1:3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1"/>
      <c r="AD71" s="39"/>
      <c r="AE71" s="39"/>
      <c r="AF71" s="39"/>
    </row>
    <row r="72" spans="1:3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1"/>
      <c r="AD72" s="39"/>
      <c r="AE72" s="39"/>
      <c r="AF72" s="39"/>
    </row>
    <row r="73" spans="1:3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1"/>
      <c r="AD73" s="39"/>
      <c r="AE73" s="39"/>
      <c r="AF73" s="39"/>
    </row>
    <row r="74" spans="1:3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1"/>
      <c r="AD74" s="39"/>
      <c r="AE74" s="39"/>
      <c r="AF74" s="39"/>
    </row>
    <row r="75" spans="1:3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1"/>
      <c r="AD75" s="39"/>
      <c r="AE75" s="39"/>
      <c r="AF75" s="39"/>
    </row>
    <row r="76" spans="1:3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1"/>
      <c r="AD76" s="39"/>
      <c r="AE76" s="39"/>
      <c r="AF76" s="39"/>
    </row>
    <row r="77" spans="1:3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1"/>
      <c r="AD77" s="39"/>
      <c r="AE77" s="39"/>
      <c r="AF77" s="39"/>
    </row>
    <row r="78" spans="1:3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1"/>
      <c r="AD78" s="39"/>
      <c r="AE78" s="39"/>
      <c r="AF78" s="39"/>
    </row>
    <row r="79" spans="1:3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1"/>
      <c r="AD79" s="39"/>
      <c r="AE79" s="39"/>
      <c r="AF79" s="39"/>
    </row>
    <row r="80" spans="1:3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1"/>
      <c r="AD80" s="39"/>
      <c r="AE80" s="39"/>
      <c r="AF80" s="39"/>
    </row>
    <row r="81" spans="1:3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1"/>
      <c r="AD81" s="39"/>
      <c r="AE81" s="39"/>
      <c r="AF81" s="39"/>
    </row>
    <row r="82" spans="1:3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1"/>
      <c r="AD82" s="39"/>
      <c r="AE82" s="39"/>
      <c r="AF82" s="39"/>
    </row>
    <row r="83" spans="1:3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1"/>
      <c r="AD83" s="39"/>
      <c r="AE83" s="39"/>
      <c r="AF83" s="39"/>
    </row>
    <row r="84" spans="1:3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1"/>
      <c r="AD84" s="39"/>
      <c r="AE84" s="39"/>
      <c r="AF84" s="39"/>
    </row>
    <row r="85" spans="1:3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1"/>
      <c r="AD85" s="39"/>
      <c r="AE85" s="39"/>
      <c r="AF85" s="39"/>
    </row>
    <row r="86" spans="1:3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1"/>
      <c r="AD86" s="39"/>
      <c r="AE86" s="39"/>
      <c r="AF86" s="39"/>
    </row>
    <row r="87" spans="1:3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1"/>
      <c r="AD87" s="39"/>
      <c r="AE87" s="39"/>
      <c r="AF87" s="39"/>
    </row>
    <row r="88" spans="1:3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1"/>
      <c r="AD88" s="39"/>
      <c r="AE88" s="39"/>
      <c r="AF88" s="39"/>
    </row>
    <row r="89" spans="1:3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1"/>
      <c r="AD89" s="39"/>
      <c r="AE89" s="39"/>
      <c r="AF89" s="39"/>
    </row>
    <row r="90" spans="1:3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1"/>
      <c r="AD90" s="39"/>
      <c r="AE90" s="39"/>
      <c r="AF90" s="39"/>
    </row>
    <row r="91" spans="1:3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1"/>
      <c r="AD91" s="39"/>
      <c r="AE91" s="39"/>
      <c r="AF91" s="39"/>
    </row>
    <row r="92" spans="1:3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1"/>
      <c r="AD92" s="39"/>
      <c r="AE92" s="39"/>
      <c r="AF92" s="39"/>
    </row>
    <row r="93" spans="1:3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1"/>
      <c r="AD93" s="39"/>
      <c r="AE93" s="39"/>
      <c r="AF93" s="39"/>
    </row>
    <row r="94" spans="1:3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1"/>
      <c r="AD94" s="39"/>
      <c r="AE94" s="39"/>
      <c r="AF94" s="39"/>
    </row>
    <row r="95" spans="1:3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1"/>
      <c r="AD95" s="39"/>
      <c r="AE95" s="39"/>
      <c r="AF95" s="39"/>
    </row>
    <row r="96" spans="1:3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1"/>
      <c r="AD96" s="39"/>
      <c r="AE96" s="39"/>
      <c r="AF96" s="39"/>
    </row>
    <row r="97" spans="1:3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1"/>
      <c r="AD97" s="39"/>
      <c r="AE97" s="39"/>
      <c r="AF97" s="39"/>
    </row>
    <row r="98" spans="1:3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1"/>
      <c r="AD98" s="39"/>
      <c r="AE98" s="39"/>
      <c r="AF98" s="39"/>
    </row>
    <row r="99" spans="1:3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1"/>
      <c r="AD99" s="39"/>
      <c r="AE99" s="39"/>
      <c r="AF99" s="39"/>
    </row>
    <row r="100" spans="1:3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1"/>
      <c r="AD100" s="39"/>
      <c r="AE100" s="39"/>
      <c r="AF100" s="39"/>
    </row>
    <row r="101" spans="1:3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1"/>
      <c r="AD101" s="39"/>
      <c r="AE101" s="39"/>
      <c r="AF101" s="39"/>
    </row>
    <row r="102" spans="1:3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1"/>
      <c r="AD102" s="39"/>
      <c r="AE102" s="39"/>
      <c r="AF102" s="39"/>
    </row>
    <row r="103" spans="1:3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1"/>
      <c r="AD103" s="39"/>
      <c r="AE103" s="39"/>
      <c r="AF103" s="39"/>
    </row>
    <row r="104" spans="1:3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1"/>
      <c r="AD104" s="39"/>
      <c r="AE104" s="39"/>
      <c r="AF104" s="39"/>
    </row>
    <row r="105" spans="1:32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1"/>
      <c r="AD105" s="39"/>
      <c r="AE105" s="39"/>
      <c r="AF105" s="39"/>
    </row>
    <row r="106" spans="1:32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1"/>
      <c r="AD106" s="39"/>
      <c r="AE106" s="39"/>
      <c r="AF106" s="39"/>
    </row>
    <row r="107" spans="1:32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1"/>
      <c r="AD107" s="39"/>
      <c r="AE107" s="39"/>
      <c r="AF107" s="39"/>
    </row>
    <row r="108" spans="1:32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1"/>
      <c r="AD108" s="39"/>
      <c r="AE108" s="39"/>
      <c r="AF108" s="39"/>
    </row>
    <row r="109" spans="1:32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1"/>
      <c r="AD109" s="39"/>
      <c r="AE109" s="39"/>
      <c r="AF109" s="39"/>
    </row>
    <row r="110" spans="1:32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1"/>
      <c r="AD110" s="39"/>
      <c r="AE110" s="39"/>
      <c r="AF110" s="39"/>
    </row>
    <row r="111" spans="1:32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1"/>
      <c r="AD111" s="39"/>
      <c r="AE111" s="39"/>
      <c r="AF111" s="39"/>
    </row>
    <row r="112" spans="1:32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1"/>
      <c r="AD112" s="39"/>
      <c r="AE112" s="39"/>
      <c r="AF112" s="39"/>
    </row>
    <row r="113" spans="1:32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1"/>
      <c r="AD113" s="39"/>
      <c r="AE113" s="39"/>
      <c r="AF113" s="39"/>
    </row>
    <row r="114" spans="1:32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1"/>
      <c r="AD114" s="39"/>
      <c r="AE114" s="39"/>
      <c r="AF114" s="39"/>
    </row>
    <row r="115" spans="1:32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1"/>
      <c r="AD115" s="39"/>
      <c r="AE115" s="39"/>
      <c r="AF115" s="39"/>
    </row>
    <row r="116" spans="1:32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1"/>
      <c r="AD116" s="39"/>
      <c r="AE116" s="39"/>
      <c r="AF116" s="39"/>
    </row>
    <row r="117" spans="1:32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1"/>
      <c r="AD117" s="39"/>
      <c r="AE117" s="39"/>
      <c r="AF117" s="39"/>
    </row>
    <row r="118" spans="1:32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1"/>
      <c r="AD118" s="39"/>
      <c r="AE118" s="39"/>
      <c r="AF118" s="39"/>
    </row>
    <row r="119" spans="1:32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1"/>
      <c r="AD119" s="39"/>
      <c r="AE119" s="39"/>
      <c r="AF119" s="39"/>
    </row>
    <row r="120" spans="1:32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1"/>
      <c r="AD120" s="39"/>
      <c r="AE120" s="39"/>
      <c r="AF120" s="39"/>
    </row>
    <row r="121" spans="1:32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1"/>
      <c r="AD121" s="39"/>
      <c r="AE121" s="39"/>
      <c r="AF121" s="39"/>
    </row>
    <row r="122" spans="1:32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1"/>
      <c r="AD122" s="39"/>
      <c r="AE122" s="39"/>
      <c r="AF122" s="39"/>
    </row>
    <row r="123" spans="1:32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1"/>
      <c r="AD123" s="39"/>
      <c r="AE123" s="39"/>
      <c r="AF123" s="39"/>
    </row>
    <row r="124" spans="1:32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1"/>
      <c r="AD124" s="39"/>
      <c r="AE124" s="39"/>
      <c r="AF124" s="39"/>
    </row>
    <row r="125" spans="1:32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1"/>
      <c r="AD125" s="39"/>
      <c r="AE125" s="39"/>
      <c r="AF125" s="39"/>
    </row>
    <row r="126" spans="1:32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1"/>
      <c r="AD126" s="39"/>
      <c r="AE126" s="39"/>
      <c r="AF126" s="39"/>
    </row>
    <row r="127" spans="1:32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1"/>
      <c r="AD127" s="39"/>
      <c r="AE127" s="39"/>
      <c r="AF127" s="39"/>
    </row>
    <row r="128" spans="1:32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1"/>
      <c r="AD128" s="39"/>
      <c r="AE128" s="39"/>
      <c r="AF128" s="39"/>
    </row>
    <row r="129" spans="1:32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1"/>
      <c r="AD129" s="39"/>
      <c r="AE129" s="39"/>
      <c r="AF129" s="39"/>
    </row>
    <row r="130" spans="1:32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1"/>
      <c r="AD130" s="39"/>
      <c r="AE130" s="39"/>
      <c r="AF130" s="39"/>
    </row>
    <row r="131" spans="1:32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1"/>
      <c r="AD131" s="39"/>
      <c r="AE131" s="39"/>
      <c r="AF131" s="39"/>
    </row>
    <row r="132" spans="1:32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1"/>
      <c r="AD132" s="39"/>
      <c r="AE132" s="39"/>
      <c r="AF132" s="39"/>
    </row>
    <row r="133" spans="1:32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1"/>
      <c r="AD133" s="39"/>
      <c r="AE133" s="39"/>
      <c r="AF133" s="39"/>
    </row>
    <row r="134" spans="1:32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1"/>
      <c r="AD134" s="39"/>
      <c r="AE134" s="39"/>
      <c r="AF134" s="39"/>
    </row>
    <row r="135" spans="1:32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1"/>
      <c r="AD135" s="39"/>
      <c r="AE135" s="39"/>
      <c r="AF135" s="39"/>
    </row>
    <row r="136" spans="1:32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1"/>
      <c r="AD136" s="39"/>
      <c r="AE136" s="39"/>
      <c r="AF136" s="39"/>
    </row>
    <row r="137" spans="1:32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1"/>
      <c r="AD137" s="39"/>
      <c r="AE137" s="39"/>
      <c r="AF137" s="39"/>
    </row>
    <row r="138" spans="1:32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1"/>
      <c r="AD138" s="39"/>
      <c r="AE138" s="39"/>
      <c r="AF138" s="39"/>
    </row>
    <row r="139" spans="1:32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1"/>
      <c r="AD139" s="39"/>
      <c r="AE139" s="39"/>
      <c r="AF139" s="39"/>
    </row>
    <row r="140" spans="1:32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1"/>
      <c r="AD140" s="39"/>
      <c r="AE140" s="39"/>
      <c r="AF140" s="39"/>
    </row>
    <row r="141" spans="1:32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1"/>
      <c r="AD141" s="39"/>
      <c r="AE141" s="39"/>
      <c r="AF141" s="39"/>
    </row>
    <row r="142" spans="1:32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1"/>
      <c r="AD142" s="39"/>
      <c r="AE142" s="39"/>
      <c r="AF142" s="39"/>
    </row>
    <row r="143" spans="1:32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1"/>
      <c r="AD143" s="39"/>
      <c r="AE143" s="39"/>
      <c r="AF143" s="39"/>
    </row>
    <row r="144" spans="1:32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1"/>
      <c r="AD144" s="39"/>
      <c r="AE144" s="39"/>
      <c r="AF144" s="39"/>
    </row>
    <row r="145" spans="1:32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1"/>
      <c r="AD145" s="39"/>
      <c r="AE145" s="39"/>
      <c r="AF145" s="39"/>
    </row>
    <row r="146" spans="1:32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1"/>
      <c r="AD146" s="39"/>
      <c r="AE146" s="39"/>
      <c r="AF146" s="39"/>
    </row>
    <row r="147" spans="1:32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1"/>
      <c r="AD147" s="39"/>
      <c r="AE147" s="39"/>
      <c r="AF147" s="39"/>
    </row>
    <row r="148" spans="1:32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1"/>
      <c r="AD148" s="39"/>
      <c r="AE148" s="39"/>
      <c r="AF148" s="39"/>
    </row>
    <row r="149" spans="1:32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1"/>
      <c r="AD149" s="39"/>
      <c r="AE149" s="39"/>
      <c r="AF149" s="39"/>
    </row>
    <row r="150" spans="1:32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1"/>
      <c r="AD150" s="39"/>
      <c r="AE150" s="39"/>
      <c r="AF150" s="39"/>
    </row>
    <row r="151" spans="1:32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1"/>
      <c r="AD151" s="39"/>
      <c r="AE151" s="39"/>
      <c r="AF151" s="39"/>
    </row>
    <row r="152" spans="1:32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1"/>
      <c r="AD152" s="39"/>
      <c r="AE152" s="39"/>
      <c r="AF152" s="39"/>
    </row>
    <row r="153" spans="1:32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1"/>
      <c r="AD153" s="39"/>
      <c r="AE153" s="39"/>
      <c r="AF153" s="39"/>
    </row>
    <row r="154" spans="1:32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1"/>
      <c r="AD154" s="39"/>
      <c r="AE154" s="39"/>
      <c r="AF154" s="39"/>
    </row>
    <row r="155" spans="1:32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1"/>
      <c r="AD155" s="39"/>
      <c r="AE155" s="39"/>
      <c r="AF155" s="39"/>
    </row>
    <row r="156" spans="1:32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1"/>
      <c r="AD156" s="39"/>
      <c r="AE156" s="39"/>
      <c r="AF156" s="39"/>
    </row>
    <row r="157" spans="1:32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1"/>
      <c r="AD157" s="39"/>
      <c r="AE157" s="39"/>
      <c r="AF157" s="39"/>
    </row>
    <row r="158" spans="1:32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1"/>
      <c r="AD158" s="39"/>
      <c r="AE158" s="39"/>
      <c r="AF158" s="39"/>
    </row>
    <row r="159" spans="1:32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1"/>
      <c r="AD159" s="39"/>
      <c r="AE159" s="39"/>
      <c r="AF159" s="39"/>
    </row>
    <row r="160" spans="1:32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1"/>
      <c r="AD160" s="39"/>
      <c r="AE160" s="39"/>
      <c r="AF160" s="39"/>
    </row>
    <row r="161" spans="1:32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1"/>
      <c r="AD161" s="39"/>
      <c r="AE161" s="39"/>
      <c r="AF161" s="39"/>
    </row>
    <row r="162" spans="1:32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1"/>
      <c r="AD162" s="39"/>
      <c r="AE162" s="39"/>
      <c r="AF162" s="39"/>
    </row>
    <row r="163" spans="1:32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1"/>
      <c r="AD163" s="39"/>
      <c r="AE163" s="39"/>
      <c r="AF163" s="39"/>
    </row>
    <row r="164" spans="1:32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1"/>
      <c r="AD164" s="39"/>
      <c r="AE164" s="39"/>
      <c r="AF164" s="39"/>
    </row>
    <row r="165" spans="1:32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1"/>
      <c r="AD165" s="39"/>
      <c r="AE165" s="39"/>
      <c r="AF165" s="39"/>
    </row>
    <row r="166" spans="1:32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1"/>
      <c r="AD166" s="39"/>
      <c r="AE166" s="39"/>
      <c r="AF166" s="39"/>
    </row>
    <row r="167" spans="1:32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1"/>
      <c r="AD167" s="39"/>
      <c r="AE167" s="39"/>
      <c r="AF167" s="39"/>
    </row>
    <row r="168" spans="1:32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1"/>
      <c r="AD168" s="39"/>
      <c r="AE168" s="39"/>
      <c r="AF168" s="39"/>
    </row>
    <row r="169" spans="1:32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1"/>
      <c r="AD169" s="39"/>
      <c r="AE169" s="39"/>
      <c r="AF169" s="39"/>
    </row>
    <row r="170" spans="1:32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1"/>
      <c r="AD170" s="39"/>
      <c r="AE170" s="39"/>
      <c r="AF170" s="39"/>
    </row>
    <row r="171" spans="1:32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1"/>
      <c r="AD171" s="39"/>
      <c r="AE171" s="39"/>
      <c r="AF171" s="39"/>
    </row>
    <row r="172" spans="1:32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1"/>
      <c r="AD172" s="39"/>
      <c r="AE172" s="39"/>
      <c r="AF172" s="39"/>
    </row>
    <row r="173" spans="1:32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1"/>
      <c r="AD173" s="39"/>
      <c r="AE173" s="39"/>
      <c r="AF173" s="39"/>
    </row>
    <row r="174" spans="1:32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1"/>
      <c r="AD174" s="39"/>
      <c r="AE174" s="39"/>
      <c r="AF174" s="39"/>
    </row>
    <row r="175" spans="1:32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1"/>
      <c r="AD175" s="39"/>
      <c r="AE175" s="39"/>
      <c r="AF175" s="39"/>
    </row>
    <row r="176" spans="1:32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1"/>
      <c r="AD176" s="39"/>
      <c r="AE176" s="39"/>
      <c r="AF176" s="39"/>
    </row>
    <row r="177" spans="1:32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1"/>
      <c r="AD177" s="39"/>
      <c r="AE177" s="39"/>
      <c r="AF177" s="39"/>
    </row>
    <row r="178" spans="1:32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1"/>
      <c r="AD178" s="39"/>
      <c r="AE178" s="39"/>
      <c r="AF178" s="39"/>
    </row>
    <row r="179" spans="1:32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1"/>
      <c r="AD179" s="39"/>
      <c r="AE179" s="39"/>
      <c r="AF179" s="39"/>
    </row>
    <row r="180" spans="1:32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1"/>
      <c r="AD180" s="39"/>
      <c r="AE180" s="39"/>
      <c r="AF180" s="39"/>
    </row>
    <row r="181" spans="1:32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1"/>
      <c r="AD181" s="39"/>
      <c r="AE181" s="39"/>
      <c r="AF181" s="39"/>
    </row>
    <row r="182" spans="1:32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1"/>
      <c r="AD182" s="39"/>
      <c r="AE182" s="39"/>
      <c r="AF182" s="39"/>
    </row>
    <row r="183" spans="1:32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1"/>
      <c r="AD183" s="39"/>
      <c r="AE183" s="39"/>
      <c r="AF183" s="39"/>
    </row>
    <row r="184" spans="1:32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1"/>
      <c r="AD184" s="39"/>
      <c r="AE184" s="39"/>
      <c r="AF184" s="39"/>
    </row>
    <row r="185" spans="1:32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1"/>
      <c r="AD185" s="39"/>
      <c r="AE185" s="39"/>
      <c r="AF185" s="39"/>
    </row>
    <row r="186" spans="1:32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1"/>
      <c r="AD186" s="39"/>
      <c r="AE186" s="39"/>
      <c r="AF186" s="39"/>
    </row>
    <row r="187" spans="1:32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1"/>
      <c r="AD187" s="39"/>
      <c r="AE187" s="39"/>
      <c r="AF187" s="39"/>
    </row>
    <row r="188" spans="1:32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1"/>
      <c r="AD188" s="39"/>
      <c r="AE188" s="39"/>
      <c r="AF188" s="39"/>
    </row>
    <row r="189" spans="1:32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1"/>
      <c r="AD189" s="39"/>
      <c r="AE189" s="39"/>
      <c r="AF189" s="39"/>
    </row>
    <row r="190" spans="1:32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1"/>
      <c r="AD190" s="39"/>
      <c r="AE190" s="39"/>
      <c r="AF190" s="39"/>
    </row>
    <row r="191" spans="1:32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1"/>
      <c r="AD191" s="39"/>
      <c r="AE191" s="39"/>
      <c r="AF191" s="39"/>
    </row>
    <row r="192" spans="1:32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1"/>
      <c r="AD192" s="39"/>
      <c r="AE192" s="39"/>
      <c r="AF192" s="39"/>
    </row>
    <row r="193" spans="1:32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1"/>
      <c r="AD193" s="39"/>
      <c r="AE193" s="39"/>
      <c r="AF193" s="39"/>
    </row>
    <row r="194" spans="1:32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1"/>
      <c r="AD194" s="39"/>
      <c r="AE194" s="39"/>
      <c r="AF194" s="39"/>
    </row>
    <row r="195" spans="1:32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1"/>
      <c r="AD195" s="39"/>
      <c r="AE195" s="39"/>
      <c r="AF195" s="39"/>
    </row>
    <row r="196" spans="1:32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1"/>
      <c r="AD196" s="39"/>
      <c r="AE196" s="39"/>
      <c r="AF196" s="39"/>
    </row>
    <row r="197" spans="1:32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1"/>
      <c r="AD197" s="39"/>
      <c r="AE197" s="39"/>
      <c r="AF197" s="39"/>
    </row>
    <row r="198" spans="1:32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1"/>
      <c r="AD198" s="39"/>
      <c r="AE198" s="39"/>
      <c r="AF198" s="39"/>
    </row>
    <row r="199" spans="1:32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1"/>
      <c r="AD199" s="39"/>
      <c r="AE199" s="39"/>
      <c r="AF199" s="39"/>
    </row>
    <row r="200" spans="1:32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1"/>
      <c r="AD200" s="39"/>
      <c r="AE200" s="39"/>
      <c r="AF200" s="39"/>
    </row>
    <row r="201" spans="1:32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1"/>
      <c r="AD201" s="39"/>
      <c r="AE201" s="39"/>
      <c r="AF201" s="39"/>
    </row>
    <row r="202" spans="1:32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1"/>
      <c r="AD202" s="39"/>
      <c r="AE202" s="39"/>
      <c r="AF202" s="39"/>
    </row>
    <row r="203" spans="1:32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1"/>
      <c r="AD203" s="39"/>
      <c r="AE203" s="39"/>
      <c r="AF203" s="39"/>
    </row>
    <row r="204" spans="1:32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1"/>
      <c r="AD204" s="39"/>
      <c r="AE204" s="39"/>
      <c r="AF204" s="39"/>
    </row>
    <row r="205" spans="1:32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1"/>
      <c r="AD205" s="39"/>
      <c r="AE205" s="39"/>
      <c r="AF205" s="39"/>
    </row>
    <row r="206" spans="1:32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1"/>
      <c r="AD206" s="39"/>
      <c r="AE206" s="39"/>
      <c r="AF206" s="39"/>
    </row>
    <row r="207" spans="1:32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1"/>
      <c r="AD207" s="39"/>
      <c r="AE207" s="39"/>
      <c r="AF207" s="39"/>
    </row>
    <row r="208" spans="1:32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1"/>
      <c r="AD208" s="39"/>
      <c r="AE208" s="39"/>
      <c r="AF208" s="39"/>
    </row>
    <row r="209" spans="1:32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1"/>
      <c r="AD209" s="39"/>
      <c r="AE209" s="39"/>
      <c r="AF209" s="39"/>
    </row>
    <row r="210" spans="1:32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1"/>
      <c r="AD210" s="39"/>
      <c r="AE210" s="39"/>
      <c r="AF210" s="39"/>
    </row>
    <row r="211" spans="1:32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1"/>
      <c r="AD211" s="39"/>
      <c r="AE211" s="39"/>
      <c r="AF211" s="39"/>
    </row>
    <row r="212" spans="1:32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1"/>
      <c r="AD212" s="39"/>
      <c r="AE212" s="39"/>
      <c r="AF212" s="39"/>
    </row>
    <row r="213" spans="1:32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1"/>
      <c r="AD213" s="39"/>
      <c r="AE213" s="39"/>
      <c r="AF213" s="39"/>
    </row>
    <row r="214" spans="1:32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1"/>
      <c r="AD214" s="39"/>
      <c r="AE214" s="39"/>
      <c r="AF214" s="39"/>
    </row>
    <row r="215" spans="1:32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1"/>
      <c r="AD215" s="39"/>
      <c r="AE215" s="39"/>
      <c r="AF215" s="39"/>
    </row>
    <row r="216" spans="1:32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1"/>
      <c r="AD216" s="39"/>
      <c r="AE216" s="39"/>
      <c r="AF216" s="39"/>
    </row>
    <row r="217" spans="1:32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1"/>
      <c r="AD217" s="39"/>
      <c r="AE217" s="39"/>
      <c r="AF217" s="39"/>
    </row>
    <row r="218" spans="1:32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1"/>
      <c r="AD218" s="39"/>
      <c r="AE218" s="39"/>
      <c r="AF218" s="39"/>
    </row>
    <row r="219" spans="1:32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1"/>
      <c r="AD219" s="39"/>
      <c r="AE219" s="39"/>
      <c r="AF219" s="39"/>
    </row>
    <row r="220" spans="1:32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1"/>
      <c r="AD220" s="39"/>
      <c r="AE220" s="39"/>
      <c r="AF220" s="39"/>
    </row>
    <row r="221" spans="1:32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1"/>
      <c r="AD221" s="39"/>
      <c r="AE221" s="39"/>
      <c r="AF221" s="39"/>
    </row>
    <row r="222" spans="1:32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1"/>
      <c r="AD222" s="39"/>
      <c r="AE222" s="39"/>
      <c r="AF222" s="39"/>
    </row>
    <row r="223" spans="1:32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1"/>
      <c r="AD223" s="39"/>
      <c r="AE223" s="39"/>
      <c r="AF223" s="39"/>
    </row>
    <row r="224" spans="1:32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1"/>
      <c r="AD224" s="39"/>
      <c r="AE224" s="39"/>
      <c r="AF224" s="39"/>
    </row>
    <row r="225" spans="1:32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1"/>
      <c r="AD225" s="39"/>
      <c r="AE225" s="39"/>
      <c r="AF225" s="39"/>
    </row>
    <row r="226" spans="1:32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1"/>
      <c r="AD226" s="39"/>
      <c r="AE226" s="39"/>
      <c r="AF226" s="39"/>
    </row>
    <row r="227" spans="1:32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1"/>
      <c r="AD227" s="39"/>
      <c r="AE227" s="39"/>
      <c r="AF227" s="39"/>
    </row>
    <row r="228" spans="1:32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1"/>
      <c r="AD228" s="39"/>
      <c r="AE228" s="39"/>
      <c r="AF228" s="39"/>
    </row>
    <row r="229" spans="1:32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1"/>
      <c r="AD229" s="39"/>
      <c r="AE229" s="39"/>
      <c r="AF229" s="39"/>
    </row>
    <row r="230" spans="1:32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1"/>
      <c r="AD230" s="39"/>
      <c r="AE230" s="39"/>
      <c r="AF230" s="39"/>
    </row>
    <row r="231" spans="1:32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1"/>
      <c r="AD231" s="39"/>
      <c r="AE231" s="39"/>
      <c r="AF231" s="39"/>
    </row>
    <row r="232" spans="1:32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1"/>
      <c r="AD232" s="39"/>
      <c r="AE232" s="39"/>
      <c r="AF232" s="39"/>
    </row>
    <row r="233" spans="1:32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1"/>
      <c r="AD233" s="39"/>
      <c r="AE233" s="39"/>
      <c r="AF233" s="39"/>
    </row>
    <row r="234" spans="1:32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1"/>
      <c r="AD234" s="39"/>
      <c r="AE234" s="39"/>
      <c r="AF234" s="39"/>
    </row>
    <row r="235" spans="1:32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1"/>
      <c r="AD235" s="39"/>
      <c r="AE235" s="39"/>
      <c r="AF235" s="39"/>
    </row>
    <row r="236" spans="1:32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1"/>
      <c r="AD236" s="39"/>
      <c r="AE236" s="39"/>
      <c r="AF236" s="39"/>
    </row>
    <row r="237" spans="1:32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1"/>
      <c r="AD237" s="39"/>
      <c r="AE237" s="39"/>
      <c r="AF237" s="39"/>
    </row>
    <row r="238" spans="1:32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1"/>
      <c r="AD238" s="39"/>
      <c r="AE238" s="39"/>
      <c r="AF238" s="39"/>
    </row>
    <row r="239" spans="1:32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1"/>
      <c r="AD239" s="39"/>
      <c r="AE239" s="39"/>
      <c r="AF239" s="39"/>
    </row>
    <row r="240" spans="1:32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1"/>
      <c r="AD240" s="39"/>
      <c r="AE240" s="39"/>
      <c r="AF240" s="39"/>
    </row>
    <row r="241" spans="1:32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1"/>
      <c r="AD241" s="39"/>
      <c r="AE241" s="39"/>
      <c r="AF241" s="39"/>
    </row>
    <row r="242" spans="1:32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1"/>
      <c r="AD242" s="39"/>
      <c r="AE242" s="39"/>
      <c r="AF242" s="39"/>
    </row>
    <row r="243" spans="1:32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1"/>
      <c r="AD243" s="39"/>
      <c r="AE243" s="39"/>
      <c r="AF243" s="39"/>
    </row>
    <row r="244" spans="1:32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1"/>
      <c r="AD244" s="39"/>
      <c r="AE244" s="39"/>
      <c r="AF244" s="39"/>
    </row>
    <row r="245" spans="1:32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1"/>
      <c r="AD245" s="39"/>
      <c r="AE245" s="39"/>
      <c r="AF245" s="39"/>
    </row>
    <row r="246" spans="1:32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1"/>
      <c r="AD246" s="39"/>
      <c r="AE246" s="39"/>
      <c r="AF246" s="39"/>
    </row>
    <row r="247" spans="1:32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1"/>
      <c r="AD247" s="39"/>
      <c r="AE247" s="39"/>
      <c r="AF247" s="39"/>
    </row>
    <row r="248" spans="1:32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1"/>
      <c r="AD248" s="39"/>
      <c r="AE248" s="39"/>
      <c r="AF248" s="39"/>
    </row>
    <row r="249" spans="1:32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1"/>
      <c r="AD249" s="39"/>
      <c r="AE249" s="39"/>
      <c r="AF249" s="39"/>
    </row>
    <row r="250" spans="1:32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1"/>
      <c r="AD250" s="39"/>
      <c r="AE250" s="39"/>
      <c r="AF250" s="39"/>
    </row>
    <row r="251" spans="1:32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1"/>
      <c r="AD251" s="39"/>
      <c r="AE251" s="39"/>
      <c r="AF251" s="39"/>
    </row>
    <row r="252" spans="1:32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1"/>
      <c r="AD252" s="39"/>
      <c r="AE252" s="39"/>
      <c r="AF252" s="39"/>
    </row>
    <row r="253" spans="1:32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1"/>
      <c r="AD253" s="39"/>
      <c r="AE253" s="39"/>
      <c r="AF253" s="39"/>
    </row>
    <row r="254" spans="1:32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1"/>
      <c r="AD254" s="39"/>
      <c r="AE254" s="39"/>
      <c r="AF254" s="39"/>
    </row>
    <row r="255" spans="1:32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1"/>
      <c r="AD255" s="39"/>
      <c r="AE255" s="39"/>
      <c r="AF255" s="39"/>
    </row>
    <row r="256" spans="1:32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1"/>
      <c r="AD256" s="39"/>
      <c r="AE256" s="39"/>
      <c r="AF256" s="39"/>
    </row>
    <row r="257" spans="1:32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1"/>
      <c r="AD257" s="39"/>
      <c r="AE257" s="39"/>
      <c r="AF257" s="39"/>
    </row>
    <row r="258" spans="1:32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1"/>
      <c r="AD258" s="39"/>
      <c r="AE258" s="39"/>
      <c r="AF258" s="39"/>
    </row>
    <row r="259" spans="1:32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1"/>
      <c r="AD259" s="39"/>
      <c r="AE259" s="39"/>
      <c r="AF259" s="39"/>
    </row>
    <row r="260" spans="1:32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1"/>
      <c r="AD260" s="39"/>
      <c r="AE260" s="39"/>
      <c r="AF260" s="39"/>
    </row>
    <row r="261" spans="1:32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1"/>
      <c r="AD261" s="39"/>
      <c r="AE261" s="39"/>
      <c r="AF261" s="39"/>
    </row>
    <row r="262" spans="1:32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1"/>
      <c r="AD262" s="39"/>
      <c r="AE262" s="39"/>
      <c r="AF262" s="39"/>
    </row>
    <row r="263" spans="1:32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1"/>
      <c r="AD263" s="39"/>
      <c r="AE263" s="39"/>
      <c r="AF263" s="39"/>
    </row>
    <row r="264" spans="1:32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1"/>
      <c r="AD264" s="39"/>
      <c r="AE264" s="39"/>
      <c r="AF264" s="39"/>
    </row>
    <row r="265" spans="1:32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1"/>
      <c r="AD265" s="39"/>
      <c r="AE265" s="39"/>
      <c r="AF265" s="39"/>
    </row>
    <row r="266" spans="1:32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1"/>
      <c r="AD266" s="39"/>
      <c r="AE266" s="39"/>
      <c r="AF266" s="39"/>
    </row>
    <row r="267" spans="1:32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1"/>
      <c r="AD267" s="39"/>
      <c r="AE267" s="39"/>
      <c r="AF267" s="39"/>
    </row>
    <row r="268" spans="1:32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1"/>
      <c r="AD268" s="39"/>
      <c r="AE268" s="39"/>
      <c r="AF268" s="39"/>
    </row>
    <row r="269" spans="1:32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1"/>
      <c r="AD269" s="39"/>
      <c r="AE269" s="39"/>
      <c r="AF269" s="39"/>
    </row>
    <row r="270" spans="1:32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1"/>
      <c r="AD270" s="39"/>
      <c r="AE270" s="39"/>
      <c r="AF270" s="39"/>
    </row>
    <row r="271" spans="1:32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1"/>
      <c r="AD271" s="39"/>
      <c r="AE271" s="39"/>
      <c r="AF271" s="39"/>
    </row>
    <row r="272" spans="1:32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1"/>
      <c r="AD272" s="39"/>
      <c r="AE272" s="39"/>
      <c r="AF272" s="39"/>
    </row>
    <row r="273" spans="1:32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1"/>
      <c r="AD273" s="39"/>
      <c r="AE273" s="39"/>
      <c r="AF273" s="39"/>
    </row>
    <row r="274" spans="1:32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1"/>
      <c r="AD274" s="39"/>
      <c r="AE274" s="39"/>
      <c r="AF274" s="39"/>
    </row>
    <row r="275" spans="1:32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1"/>
      <c r="AD275" s="39"/>
      <c r="AE275" s="39"/>
      <c r="AF275" s="39"/>
    </row>
    <row r="276" spans="1:32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1"/>
      <c r="AD276" s="39"/>
      <c r="AE276" s="39"/>
      <c r="AF276" s="39"/>
    </row>
    <row r="277" spans="1:32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1"/>
      <c r="AD277" s="39"/>
      <c r="AE277" s="39"/>
      <c r="AF277" s="39"/>
    </row>
    <row r="278" spans="1:32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1"/>
      <c r="AD278" s="39"/>
      <c r="AE278" s="39"/>
      <c r="AF278" s="39"/>
    </row>
    <row r="279" spans="1:32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1"/>
      <c r="AD279" s="39"/>
      <c r="AE279" s="39"/>
      <c r="AF279" s="39"/>
    </row>
    <row r="280" spans="1:32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1"/>
      <c r="AD280" s="39"/>
      <c r="AE280" s="39"/>
      <c r="AF280" s="39"/>
    </row>
    <row r="281" spans="1:32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1"/>
      <c r="AD281" s="39"/>
      <c r="AE281" s="39"/>
      <c r="AF281" s="39"/>
    </row>
    <row r="282" spans="1:32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1"/>
      <c r="AD282" s="39"/>
      <c r="AE282" s="39"/>
      <c r="AF282" s="39"/>
    </row>
    <row r="283" spans="1:32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1"/>
      <c r="AD283" s="39"/>
      <c r="AE283" s="39"/>
      <c r="AF283" s="39"/>
    </row>
    <row r="284" spans="1:32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1"/>
      <c r="AD284" s="39"/>
      <c r="AE284" s="39"/>
      <c r="AF284" s="39"/>
    </row>
    <row r="285" spans="1:32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1"/>
      <c r="AD285" s="39"/>
      <c r="AE285" s="39"/>
      <c r="AF285" s="39"/>
    </row>
    <row r="286" spans="1:32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1"/>
      <c r="AD286" s="39"/>
      <c r="AE286" s="39"/>
      <c r="AF286" s="39"/>
    </row>
    <row r="287" spans="1:32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1"/>
      <c r="AD287" s="39"/>
      <c r="AE287" s="39"/>
      <c r="AF287" s="39"/>
    </row>
    <row r="288" spans="1:32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1"/>
      <c r="AD288" s="39"/>
      <c r="AE288" s="39"/>
      <c r="AF288" s="39"/>
    </row>
    <row r="289" spans="1:32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1"/>
      <c r="AD289" s="39"/>
      <c r="AE289" s="39"/>
      <c r="AF289" s="39"/>
    </row>
    <row r="290" spans="1:32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1"/>
      <c r="AD290" s="39"/>
      <c r="AE290" s="39"/>
      <c r="AF290" s="39"/>
    </row>
    <row r="291" spans="1:32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1"/>
      <c r="AD291" s="39"/>
      <c r="AE291" s="39"/>
      <c r="AF291" s="39"/>
    </row>
    <row r="292" spans="1:32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1"/>
      <c r="AD292" s="39"/>
      <c r="AE292" s="39"/>
      <c r="AF292" s="39"/>
    </row>
    <row r="293" spans="1:32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1"/>
      <c r="AD293" s="39"/>
      <c r="AE293" s="39"/>
      <c r="AF293" s="39"/>
    </row>
    <row r="294" spans="1:32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1"/>
      <c r="AD294" s="39"/>
      <c r="AE294" s="39"/>
      <c r="AF294" s="39"/>
    </row>
    <row r="295" spans="1:32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1"/>
      <c r="AD295" s="39"/>
      <c r="AE295" s="39"/>
      <c r="AF295" s="39"/>
    </row>
    <row r="296" spans="1:32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1"/>
      <c r="AD296" s="39"/>
      <c r="AE296" s="39"/>
      <c r="AF296" s="39"/>
    </row>
    <row r="297" spans="1:32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1"/>
      <c r="AD297" s="39"/>
      <c r="AE297" s="39"/>
      <c r="AF297" s="39"/>
    </row>
    <row r="298" spans="1:32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1"/>
      <c r="AD298" s="39"/>
      <c r="AE298" s="39"/>
      <c r="AF298" s="39"/>
    </row>
    <row r="299" spans="1:32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1"/>
      <c r="AD299" s="39"/>
      <c r="AE299" s="39"/>
      <c r="AF299" s="39"/>
    </row>
    <row r="300" spans="1:32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1"/>
      <c r="AD300" s="39"/>
      <c r="AE300" s="39"/>
      <c r="AF300" s="39"/>
    </row>
    <row r="301" spans="1:32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1"/>
      <c r="AD301" s="39"/>
      <c r="AE301" s="39"/>
      <c r="AF301" s="39"/>
    </row>
    <row r="302" spans="1:32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1"/>
      <c r="AD302" s="39"/>
      <c r="AE302" s="39"/>
      <c r="AF302" s="39"/>
    </row>
    <row r="303" spans="1:32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1"/>
      <c r="AD303" s="39"/>
      <c r="AE303" s="39"/>
      <c r="AF303" s="39"/>
    </row>
    <row r="304" spans="1:32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1"/>
      <c r="AD304" s="39"/>
      <c r="AE304" s="39"/>
      <c r="AF304" s="39"/>
    </row>
    <row r="305" spans="1:32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1"/>
      <c r="AD305" s="39"/>
      <c r="AE305" s="39"/>
      <c r="AF305" s="39"/>
    </row>
    <row r="306" spans="1:32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1"/>
      <c r="AD306" s="39"/>
      <c r="AE306" s="39"/>
      <c r="AF306" s="39"/>
    </row>
    <row r="307" spans="1:32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1"/>
      <c r="AD307" s="39"/>
      <c r="AE307" s="39"/>
      <c r="AF307" s="39"/>
    </row>
    <row r="308" spans="1:32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1"/>
      <c r="AD308" s="39"/>
      <c r="AE308" s="39"/>
      <c r="AF308" s="39"/>
    </row>
    <row r="309" spans="1:32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1"/>
      <c r="AD309" s="39"/>
      <c r="AE309" s="39"/>
      <c r="AF309" s="39"/>
    </row>
    <row r="310" spans="1:32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1"/>
      <c r="AD310" s="39"/>
      <c r="AE310" s="39"/>
      <c r="AF310" s="39"/>
    </row>
    <row r="311" spans="1:32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1"/>
      <c r="AD311" s="39"/>
      <c r="AE311" s="39"/>
      <c r="AF311" s="39"/>
    </row>
    <row r="312" spans="1:32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1"/>
      <c r="AD312" s="39"/>
      <c r="AE312" s="39"/>
      <c r="AF312" s="39"/>
    </row>
    <row r="313" spans="1:32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1"/>
      <c r="AD313" s="39"/>
      <c r="AE313" s="39"/>
      <c r="AF313" s="39"/>
    </row>
    <row r="314" spans="1:32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1"/>
      <c r="AD314" s="39"/>
      <c r="AE314" s="39"/>
      <c r="AF314" s="39"/>
    </row>
    <row r="315" spans="1:32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1"/>
      <c r="AD315" s="39"/>
      <c r="AE315" s="39"/>
      <c r="AF315" s="39"/>
    </row>
    <row r="316" spans="1:32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1"/>
      <c r="AD316" s="39"/>
      <c r="AE316" s="39"/>
      <c r="AF316" s="39"/>
    </row>
    <row r="317" spans="1:32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1"/>
      <c r="AD317" s="39"/>
      <c r="AE317" s="39"/>
      <c r="AF317" s="39"/>
    </row>
    <row r="318" spans="1:32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1"/>
      <c r="AD318" s="39"/>
      <c r="AE318" s="39"/>
      <c r="AF318" s="39"/>
    </row>
    <row r="319" spans="1:32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1"/>
      <c r="AD319" s="39"/>
      <c r="AE319" s="39"/>
      <c r="AF319" s="39"/>
    </row>
    <row r="320" spans="1:32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1"/>
      <c r="AD320" s="39"/>
      <c r="AE320" s="39"/>
      <c r="AF320" s="39"/>
    </row>
    <row r="321" spans="1:32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1"/>
      <c r="AD321" s="39"/>
      <c r="AE321" s="39"/>
      <c r="AF321" s="39"/>
    </row>
    <row r="322" spans="1:32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1"/>
      <c r="AD322" s="39"/>
      <c r="AE322" s="39"/>
      <c r="AF322" s="39"/>
    </row>
    <row r="323" spans="1:32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1"/>
      <c r="AD323" s="39"/>
      <c r="AE323" s="39"/>
      <c r="AF323" s="39"/>
    </row>
    <row r="324" spans="1:32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1"/>
      <c r="AD324" s="39"/>
      <c r="AE324" s="39"/>
      <c r="AF324" s="39"/>
    </row>
    <row r="325" spans="1:32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1"/>
      <c r="AD325" s="39"/>
      <c r="AE325" s="39"/>
      <c r="AF325" s="39"/>
    </row>
    <row r="326" spans="1:32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1"/>
      <c r="AD326" s="39"/>
      <c r="AE326" s="39"/>
      <c r="AF326" s="39"/>
    </row>
    <row r="327" spans="1:32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1"/>
      <c r="AD327" s="39"/>
      <c r="AE327" s="39"/>
      <c r="AF327" s="39"/>
    </row>
    <row r="328" spans="1:32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1"/>
      <c r="AD328" s="39"/>
      <c r="AE328" s="39"/>
      <c r="AF328" s="39"/>
    </row>
    <row r="329" spans="1:32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1"/>
      <c r="AD329" s="39"/>
      <c r="AE329" s="39"/>
      <c r="AF329" s="39"/>
    </row>
    <row r="330" spans="1:32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1"/>
      <c r="AD330" s="39"/>
      <c r="AE330" s="39"/>
      <c r="AF330" s="39"/>
    </row>
    <row r="331" spans="1:32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1"/>
      <c r="AD331" s="39"/>
      <c r="AE331" s="39"/>
      <c r="AF331" s="39"/>
    </row>
    <row r="332" spans="1:32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1"/>
      <c r="AD332" s="39"/>
      <c r="AE332" s="39"/>
      <c r="AF332" s="39"/>
    </row>
    <row r="333" spans="1:32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1"/>
      <c r="AD333" s="39"/>
      <c r="AE333" s="39"/>
      <c r="AF333" s="39"/>
    </row>
    <row r="334" spans="1:32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1"/>
      <c r="AD334" s="39"/>
      <c r="AE334" s="39"/>
      <c r="AF334" s="39"/>
    </row>
    <row r="335" spans="1:32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1"/>
      <c r="AD335" s="39"/>
      <c r="AE335" s="39"/>
      <c r="AF335" s="39"/>
    </row>
    <row r="336" spans="1:32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1"/>
      <c r="AD336" s="39"/>
      <c r="AE336" s="39"/>
      <c r="AF336" s="39"/>
    </row>
    <row r="337" spans="1:32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1"/>
      <c r="AD337" s="39"/>
      <c r="AE337" s="39"/>
      <c r="AF337" s="39"/>
    </row>
    <row r="338" spans="1:32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1"/>
      <c r="AD338" s="39"/>
      <c r="AE338" s="39"/>
      <c r="AF338" s="39"/>
    </row>
    <row r="339" spans="1:32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1"/>
      <c r="AD339" s="39"/>
      <c r="AE339" s="39"/>
      <c r="AF339" s="39"/>
    </row>
    <row r="340" spans="1:32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1"/>
      <c r="AD340" s="39"/>
      <c r="AE340" s="39"/>
      <c r="AF340" s="39"/>
    </row>
    <row r="341" spans="1:32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1"/>
      <c r="AD341" s="39"/>
      <c r="AE341" s="39"/>
      <c r="AF341" s="39"/>
    </row>
    <row r="342" spans="1:32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1"/>
      <c r="AD342" s="39"/>
      <c r="AE342" s="39"/>
      <c r="AF342" s="39"/>
    </row>
    <row r="343" spans="1:32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1"/>
      <c r="AD343" s="39"/>
      <c r="AE343" s="39"/>
      <c r="AF343" s="39"/>
    </row>
    <row r="344" spans="1:32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1"/>
      <c r="AD344" s="39"/>
      <c r="AE344" s="39"/>
      <c r="AF344" s="39"/>
    </row>
    <row r="345" spans="1:32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1"/>
      <c r="AD345" s="39"/>
      <c r="AE345" s="39"/>
      <c r="AF345" s="39"/>
    </row>
    <row r="346" spans="1:32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1"/>
      <c r="AD346" s="39"/>
      <c r="AE346" s="39"/>
      <c r="AF346" s="39"/>
    </row>
    <row r="347" spans="1:32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1"/>
      <c r="AD347" s="39"/>
      <c r="AE347" s="39"/>
      <c r="AF347" s="39"/>
    </row>
    <row r="348" spans="1:32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1"/>
      <c r="AD348" s="39"/>
      <c r="AE348" s="39"/>
      <c r="AF348" s="39"/>
    </row>
    <row r="349" spans="1:32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1"/>
      <c r="AD349" s="39"/>
      <c r="AE349" s="39"/>
      <c r="AF349" s="39"/>
    </row>
    <row r="350" spans="1:32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1"/>
      <c r="AD350" s="39"/>
      <c r="AE350" s="39"/>
      <c r="AF350" s="39"/>
    </row>
    <row r="351" spans="1:32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1"/>
      <c r="AD351" s="39"/>
      <c r="AE351" s="39"/>
      <c r="AF351" s="39"/>
    </row>
    <row r="352" spans="1:32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1"/>
      <c r="AD352" s="39"/>
      <c r="AE352" s="39"/>
      <c r="AF352" s="39"/>
    </row>
    <row r="353" spans="1:32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1"/>
      <c r="AD353" s="39"/>
      <c r="AE353" s="39"/>
      <c r="AF353" s="39"/>
    </row>
    <row r="354" spans="1:32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1"/>
      <c r="AD354" s="39"/>
      <c r="AE354" s="39"/>
      <c r="AF354" s="39"/>
    </row>
    <row r="355" spans="1:32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1"/>
      <c r="AD355" s="39"/>
      <c r="AE355" s="39"/>
      <c r="AF355" s="39"/>
    </row>
    <row r="356" spans="1:32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1"/>
      <c r="AD356" s="39"/>
      <c r="AE356" s="39"/>
      <c r="AF356" s="39"/>
    </row>
    <row r="357" spans="1:32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1"/>
      <c r="AD357" s="39"/>
      <c r="AE357" s="39"/>
      <c r="AF357" s="39"/>
    </row>
    <row r="358" spans="1:32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1"/>
      <c r="AD358" s="39"/>
      <c r="AE358" s="39"/>
      <c r="AF358" s="39"/>
    </row>
    <row r="359" spans="1:32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1"/>
      <c r="AD359" s="39"/>
      <c r="AE359" s="39"/>
      <c r="AF359" s="39"/>
    </row>
    <row r="360" spans="1:32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1"/>
      <c r="AD360" s="39"/>
      <c r="AE360" s="39"/>
      <c r="AF360" s="39"/>
    </row>
    <row r="361" spans="1:32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1"/>
      <c r="AD361" s="39"/>
      <c r="AE361" s="39"/>
      <c r="AF361" s="39"/>
    </row>
    <row r="362" spans="1:32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1"/>
      <c r="AD362" s="39"/>
      <c r="AE362" s="39"/>
      <c r="AF362" s="39"/>
    </row>
    <row r="363" spans="1:32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1"/>
      <c r="AD363" s="39"/>
      <c r="AE363" s="39"/>
      <c r="AF363" s="39"/>
    </row>
    <row r="364" spans="1:32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1"/>
      <c r="AD364" s="39"/>
      <c r="AE364" s="39"/>
      <c r="AF364" s="39"/>
    </row>
    <row r="365" spans="1:32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1"/>
      <c r="AD365" s="39"/>
      <c r="AE365" s="39"/>
      <c r="AF365" s="39"/>
    </row>
    <row r="366" spans="1:32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1"/>
      <c r="AD366" s="39"/>
      <c r="AE366" s="39"/>
      <c r="AF366" s="39"/>
    </row>
    <row r="367" spans="1:32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1"/>
      <c r="AD367" s="39"/>
      <c r="AE367" s="39"/>
      <c r="AF367" s="39"/>
    </row>
    <row r="368" spans="1:32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1"/>
      <c r="AD368" s="39"/>
      <c r="AE368" s="39"/>
      <c r="AF368" s="39"/>
    </row>
    <row r="369" spans="1:32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1"/>
      <c r="AD369" s="39"/>
      <c r="AE369" s="39"/>
      <c r="AF369" s="39"/>
    </row>
    <row r="370" spans="1:32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1"/>
      <c r="AD370" s="39"/>
      <c r="AE370" s="39"/>
      <c r="AF370" s="39"/>
    </row>
    <row r="371" spans="1:32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1"/>
      <c r="AD371" s="39"/>
      <c r="AE371" s="39"/>
      <c r="AF371" s="39"/>
    </row>
    <row r="372" spans="1:32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1"/>
      <c r="AD372" s="39"/>
      <c r="AE372" s="39"/>
      <c r="AF372" s="39"/>
    </row>
    <row r="373" spans="1:32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1"/>
      <c r="AD373" s="39"/>
      <c r="AE373" s="39"/>
      <c r="AF373" s="39"/>
    </row>
    <row r="374" spans="1:32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1"/>
      <c r="AD374" s="39"/>
      <c r="AE374" s="39"/>
      <c r="AF374" s="39"/>
    </row>
    <row r="375" spans="1:32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1"/>
      <c r="AD375" s="39"/>
      <c r="AE375" s="39"/>
      <c r="AF375" s="39"/>
    </row>
    <row r="376" spans="1:32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1"/>
      <c r="AD376" s="39"/>
      <c r="AE376" s="39"/>
      <c r="AF376" s="39"/>
    </row>
    <row r="377" spans="1:32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1"/>
      <c r="AD377" s="39"/>
      <c r="AE377" s="39"/>
      <c r="AF377" s="39"/>
    </row>
    <row r="378" spans="1:32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1"/>
      <c r="AD378" s="39"/>
      <c r="AE378" s="39"/>
      <c r="AF378" s="39"/>
    </row>
    <row r="379" spans="1:32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1"/>
      <c r="AD379" s="39"/>
      <c r="AE379" s="39"/>
      <c r="AF379" s="39"/>
    </row>
    <row r="380" spans="1:32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1"/>
      <c r="AD380" s="39"/>
      <c r="AE380" s="39"/>
      <c r="AF380" s="39"/>
    </row>
    <row r="381" spans="1:32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1"/>
      <c r="AD381" s="39"/>
      <c r="AE381" s="39"/>
      <c r="AF381" s="39"/>
    </row>
    <row r="382" spans="1:32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1"/>
      <c r="AD382" s="39"/>
      <c r="AE382" s="39"/>
      <c r="AF382" s="39"/>
    </row>
    <row r="383" spans="1:32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1"/>
      <c r="AD383" s="39"/>
      <c r="AE383" s="39"/>
      <c r="AF383" s="39"/>
    </row>
    <row r="384" spans="1:32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1"/>
      <c r="AD384" s="39"/>
      <c r="AE384" s="39"/>
      <c r="AF384" s="39"/>
    </row>
    <row r="385" spans="1:32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1"/>
      <c r="AD385" s="39"/>
      <c r="AE385" s="39"/>
      <c r="AF385" s="39"/>
    </row>
    <row r="386" spans="1:32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1"/>
      <c r="AD386" s="39"/>
      <c r="AE386" s="39"/>
      <c r="AF386" s="39"/>
    </row>
    <row r="387" spans="1:32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1"/>
      <c r="AD387" s="39"/>
      <c r="AE387" s="39"/>
      <c r="AF387" s="39"/>
    </row>
    <row r="388" spans="1:32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1"/>
      <c r="AD388" s="39"/>
      <c r="AE388" s="39"/>
      <c r="AF388" s="39"/>
    </row>
    <row r="389" spans="1:32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1"/>
      <c r="AD389" s="39"/>
      <c r="AE389" s="39"/>
      <c r="AF389" s="39"/>
    </row>
    <row r="390" spans="1:32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1"/>
      <c r="AD390" s="39"/>
      <c r="AE390" s="39"/>
      <c r="AF390" s="39"/>
    </row>
    <row r="391" spans="1:32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1"/>
      <c r="AD391" s="39"/>
      <c r="AE391" s="39"/>
      <c r="AF391" s="39"/>
    </row>
    <row r="392" spans="1:32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1"/>
      <c r="AD392" s="39"/>
      <c r="AE392" s="39"/>
      <c r="AF392" s="39"/>
    </row>
    <row r="393" spans="1:32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1"/>
      <c r="AD393" s="39"/>
      <c r="AE393" s="39"/>
      <c r="AF393" s="39"/>
    </row>
    <row r="394" spans="1:32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1"/>
      <c r="AD394" s="39"/>
      <c r="AE394" s="39"/>
      <c r="AF394" s="39"/>
    </row>
    <row r="395" spans="1:32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1"/>
      <c r="AD395" s="39"/>
      <c r="AE395" s="39"/>
      <c r="AF395" s="39"/>
    </row>
    <row r="396" spans="1:32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1"/>
      <c r="AD396" s="39"/>
      <c r="AE396" s="39"/>
      <c r="AF396" s="39"/>
    </row>
    <row r="397" spans="1:32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1"/>
      <c r="AD397" s="39"/>
      <c r="AE397" s="39"/>
      <c r="AF397" s="39"/>
    </row>
    <row r="398" spans="1:32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1"/>
      <c r="AD398" s="39"/>
      <c r="AE398" s="39"/>
      <c r="AF398" s="39"/>
    </row>
    <row r="399" spans="1:32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1"/>
      <c r="AD399" s="39"/>
      <c r="AE399" s="39"/>
      <c r="AF399" s="39"/>
    </row>
    <row r="400" spans="1:32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1"/>
      <c r="AD400" s="39"/>
      <c r="AE400" s="39"/>
      <c r="AF400" s="39"/>
    </row>
    <row r="401" spans="1:32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1"/>
      <c r="AD401" s="39"/>
      <c r="AE401" s="39"/>
      <c r="AF401" s="39"/>
    </row>
    <row r="402" spans="1:32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1"/>
      <c r="AD402" s="39"/>
      <c r="AE402" s="39"/>
      <c r="AF402" s="39"/>
    </row>
    <row r="403" spans="1:32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1"/>
      <c r="AD403" s="39"/>
      <c r="AE403" s="39"/>
      <c r="AF403" s="39"/>
    </row>
    <row r="404" spans="1:32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1"/>
      <c r="AD404" s="39"/>
      <c r="AE404" s="39"/>
      <c r="AF404" s="39"/>
    </row>
    <row r="405" spans="1:32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1"/>
      <c r="AD405" s="39"/>
      <c r="AE405" s="39"/>
      <c r="AF405" s="39"/>
    </row>
    <row r="406" spans="1:32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1"/>
      <c r="AD406" s="39"/>
      <c r="AE406" s="39"/>
      <c r="AF406" s="39"/>
    </row>
    <row r="407" spans="1:32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1"/>
      <c r="AD407" s="39"/>
      <c r="AE407" s="39"/>
      <c r="AF407" s="39"/>
    </row>
    <row r="408" spans="1:32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1"/>
      <c r="AD408" s="39"/>
      <c r="AE408" s="39"/>
      <c r="AF408" s="39"/>
    </row>
    <row r="409" spans="1:32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1"/>
      <c r="AD409" s="39"/>
      <c r="AE409" s="39"/>
      <c r="AF409" s="39"/>
    </row>
    <row r="410" spans="1:32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1"/>
      <c r="AD410" s="39"/>
      <c r="AE410" s="39"/>
      <c r="AF410" s="39"/>
    </row>
    <row r="411" spans="1:32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1"/>
      <c r="AD411" s="39"/>
      <c r="AE411" s="39"/>
      <c r="AF411" s="39"/>
    </row>
    <row r="412" spans="1:32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1"/>
      <c r="AD412" s="39"/>
      <c r="AE412" s="39"/>
      <c r="AF412" s="39"/>
    </row>
    <row r="413" spans="1:32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1"/>
      <c r="AD413" s="39"/>
      <c r="AE413" s="39"/>
      <c r="AF413" s="39"/>
    </row>
    <row r="414" spans="1:32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1"/>
      <c r="AD414" s="39"/>
      <c r="AE414" s="39"/>
      <c r="AF414" s="39"/>
    </row>
    <row r="415" spans="1:32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1"/>
      <c r="AD415" s="39"/>
      <c r="AE415" s="39"/>
      <c r="AF415" s="39"/>
    </row>
    <row r="416" spans="1:32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1"/>
      <c r="AD416" s="39"/>
      <c r="AE416" s="39"/>
      <c r="AF416" s="39"/>
    </row>
    <row r="417" spans="1:32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1"/>
      <c r="AD417" s="39"/>
      <c r="AE417" s="39"/>
      <c r="AF417" s="39"/>
    </row>
    <row r="418" spans="1:32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1"/>
      <c r="AD418" s="39"/>
      <c r="AE418" s="39"/>
      <c r="AF418" s="39"/>
    </row>
    <row r="419" spans="1:32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1"/>
      <c r="AD419" s="39"/>
      <c r="AE419" s="39"/>
      <c r="AF419" s="39"/>
    </row>
    <row r="420" spans="1:32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1"/>
      <c r="AD420" s="39"/>
      <c r="AE420" s="39"/>
      <c r="AF420" s="39"/>
    </row>
    <row r="421" spans="1:32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1"/>
      <c r="AD421" s="39"/>
      <c r="AE421" s="39"/>
      <c r="AF421" s="39"/>
    </row>
    <row r="422" spans="1:32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1"/>
      <c r="AD422" s="39"/>
      <c r="AE422" s="39"/>
      <c r="AF422" s="39"/>
    </row>
    <row r="423" spans="1:32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1"/>
      <c r="AD423" s="39"/>
      <c r="AE423" s="39"/>
      <c r="AF423" s="39"/>
    </row>
    <row r="424" spans="1:32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1"/>
      <c r="AD424" s="39"/>
      <c r="AE424" s="39"/>
      <c r="AF424" s="39"/>
    </row>
    <row r="425" spans="1:32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1"/>
      <c r="AD425" s="39"/>
      <c r="AE425" s="39"/>
      <c r="AF425" s="39"/>
    </row>
    <row r="426" spans="1:32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1"/>
      <c r="AD426" s="39"/>
      <c r="AE426" s="39"/>
      <c r="AF426" s="39"/>
    </row>
    <row r="427" spans="1:32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1"/>
      <c r="AD427" s="39"/>
      <c r="AE427" s="39"/>
      <c r="AF427" s="39"/>
    </row>
    <row r="428" spans="1:32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1"/>
      <c r="AD428" s="39"/>
      <c r="AE428" s="39"/>
      <c r="AF428" s="39"/>
    </row>
    <row r="429" spans="1:32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1"/>
      <c r="AD429" s="39"/>
      <c r="AE429" s="39"/>
      <c r="AF429" s="39"/>
    </row>
    <row r="430" spans="1:32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1"/>
      <c r="AD430" s="39"/>
      <c r="AE430" s="39"/>
      <c r="AF430" s="39"/>
    </row>
    <row r="431" spans="1:32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1"/>
      <c r="AD431" s="39"/>
      <c r="AE431" s="39"/>
      <c r="AF431" s="39"/>
    </row>
    <row r="432" spans="1:32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1"/>
      <c r="AD432" s="39"/>
      <c r="AE432" s="39"/>
      <c r="AF432" s="39"/>
    </row>
    <row r="433" spans="1:32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1"/>
      <c r="AD433" s="39"/>
      <c r="AE433" s="39"/>
      <c r="AF433" s="39"/>
    </row>
    <row r="434" spans="1:32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1"/>
      <c r="AD434" s="39"/>
      <c r="AE434" s="39"/>
      <c r="AF434" s="39"/>
    </row>
    <row r="435" spans="1:32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1"/>
      <c r="AD435" s="39"/>
      <c r="AE435" s="39"/>
      <c r="AF435" s="39"/>
    </row>
    <row r="436" spans="1:32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1"/>
      <c r="AD436" s="39"/>
      <c r="AE436" s="39"/>
      <c r="AF436" s="39"/>
    </row>
    <row r="437" spans="1:32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1"/>
      <c r="AD437" s="39"/>
      <c r="AE437" s="39"/>
      <c r="AF437" s="39"/>
    </row>
    <row r="438" spans="1:32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1"/>
      <c r="AD438" s="39"/>
      <c r="AE438" s="39"/>
      <c r="AF438" s="39"/>
    </row>
    <row r="439" spans="1:32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1"/>
      <c r="AD439" s="39"/>
      <c r="AE439" s="39"/>
      <c r="AF439" s="39"/>
    </row>
    <row r="440" spans="1:32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1"/>
      <c r="AD440" s="39"/>
      <c r="AE440" s="39"/>
      <c r="AF440" s="39"/>
    </row>
    <row r="441" spans="1:32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1"/>
      <c r="AD441" s="39"/>
      <c r="AE441" s="39"/>
      <c r="AF441" s="39"/>
    </row>
    <row r="442" spans="1:32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1"/>
      <c r="AD442" s="39"/>
      <c r="AE442" s="39"/>
      <c r="AF442" s="39"/>
    </row>
    <row r="443" spans="1:32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1"/>
      <c r="AD443" s="39"/>
      <c r="AE443" s="39"/>
      <c r="AF443" s="39"/>
    </row>
    <row r="444" spans="1:32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1"/>
      <c r="AD444" s="39"/>
      <c r="AE444" s="39"/>
      <c r="AF444" s="39"/>
    </row>
    <row r="445" spans="1:32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1"/>
      <c r="AD445" s="39"/>
      <c r="AE445" s="39"/>
      <c r="AF445" s="39"/>
    </row>
    <row r="446" spans="1:32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1"/>
      <c r="AD446" s="39"/>
      <c r="AE446" s="39"/>
      <c r="AF446" s="39"/>
    </row>
    <row r="447" spans="1:32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1"/>
      <c r="AD447" s="39"/>
      <c r="AE447" s="39"/>
      <c r="AF447" s="39"/>
    </row>
    <row r="448" spans="1:32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1"/>
      <c r="AD448" s="39"/>
      <c r="AE448" s="39"/>
      <c r="AF448" s="39"/>
    </row>
    <row r="449" spans="1:32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1"/>
      <c r="AD449" s="39"/>
      <c r="AE449" s="39"/>
      <c r="AF449" s="39"/>
    </row>
    <row r="450" spans="1:32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1"/>
      <c r="AD450" s="39"/>
      <c r="AE450" s="39"/>
      <c r="AF450" s="39"/>
    </row>
    <row r="451" spans="1:32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1"/>
      <c r="AD451" s="39"/>
      <c r="AE451" s="39"/>
      <c r="AF451" s="39"/>
    </row>
    <row r="452" spans="1:32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1"/>
      <c r="AD452" s="39"/>
      <c r="AE452" s="39"/>
      <c r="AF452" s="39"/>
    </row>
    <row r="453" spans="1:32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1"/>
      <c r="AD453" s="39"/>
      <c r="AE453" s="39"/>
      <c r="AF453" s="39"/>
    </row>
    <row r="454" spans="1:32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1"/>
      <c r="AD454" s="39"/>
      <c r="AE454" s="39"/>
      <c r="AF454" s="39"/>
    </row>
    <row r="455" spans="1:32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1"/>
      <c r="AD455" s="39"/>
      <c r="AE455" s="39"/>
      <c r="AF455" s="39"/>
    </row>
    <row r="456" spans="1:32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1"/>
      <c r="AD456" s="39"/>
      <c r="AE456" s="39"/>
      <c r="AF456" s="39"/>
    </row>
    <row r="457" spans="1:32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1"/>
      <c r="AD457" s="39"/>
      <c r="AE457" s="39"/>
      <c r="AF457" s="39"/>
    </row>
    <row r="458" spans="1:32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1"/>
      <c r="AD458" s="39"/>
      <c r="AE458" s="39"/>
      <c r="AF458" s="39"/>
    </row>
    <row r="459" spans="1:32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1"/>
      <c r="AD459" s="39"/>
      <c r="AE459" s="39"/>
      <c r="AF459" s="39"/>
    </row>
    <row r="460" spans="1:32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1"/>
      <c r="AD460" s="39"/>
      <c r="AE460" s="39"/>
      <c r="AF460" s="39"/>
    </row>
    <row r="461" spans="1:32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1"/>
      <c r="AD461" s="39"/>
      <c r="AE461" s="39"/>
      <c r="AF461" s="39"/>
    </row>
    <row r="462" spans="1:32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1"/>
      <c r="AD462" s="39"/>
      <c r="AE462" s="39"/>
      <c r="AF462" s="39"/>
    </row>
    <row r="463" spans="1:32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1"/>
      <c r="AD463" s="39"/>
      <c r="AE463" s="39"/>
      <c r="AF463" s="39"/>
    </row>
    <row r="464" spans="1:32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1"/>
      <c r="AD464" s="39"/>
      <c r="AE464" s="39"/>
      <c r="AF464" s="39"/>
    </row>
    <row r="465" spans="1:32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1"/>
      <c r="AD465" s="39"/>
      <c r="AE465" s="39"/>
      <c r="AF465" s="39"/>
    </row>
    <row r="466" spans="1:32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1"/>
      <c r="AD466" s="39"/>
      <c r="AE466" s="39"/>
      <c r="AF466" s="39"/>
    </row>
    <row r="467" spans="1:32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1"/>
      <c r="AD467" s="39"/>
      <c r="AE467" s="39"/>
      <c r="AF467" s="39"/>
    </row>
    <row r="468" spans="1:32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1"/>
      <c r="AD468" s="39"/>
      <c r="AE468" s="39"/>
      <c r="AF468" s="39"/>
    </row>
    <row r="469" spans="1:32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1"/>
      <c r="AD469" s="39"/>
      <c r="AE469" s="39"/>
      <c r="AF469" s="39"/>
    </row>
    <row r="470" spans="1:32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1"/>
      <c r="AD470" s="39"/>
      <c r="AE470" s="39"/>
      <c r="AF470" s="39"/>
    </row>
    <row r="471" spans="1:32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1"/>
      <c r="AD471" s="39"/>
      <c r="AE471" s="39"/>
      <c r="AF471" s="39"/>
    </row>
    <row r="472" spans="1:32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1"/>
      <c r="AD472" s="39"/>
      <c r="AE472" s="39"/>
      <c r="AF472" s="39"/>
    </row>
    <row r="473" spans="1:32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1"/>
      <c r="AD473" s="39"/>
      <c r="AE473" s="39"/>
      <c r="AF473" s="39"/>
    </row>
    <row r="474" spans="1:32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1"/>
      <c r="AD474" s="39"/>
      <c r="AE474" s="39"/>
      <c r="AF474" s="39"/>
    </row>
    <row r="475" spans="1:32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1"/>
      <c r="AD475" s="39"/>
      <c r="AE475" s="39"/>
      <c r="AF475" s="39"/>
    </row>
    <row r="476" spans="1:32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1"/>
      <c r="AD476" s="39"/>
      <c r="AE476" s="39"/>
      <c r="AF476" s="39"/>
    </row>
    <row r="477" spans="1:32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1"/>
      <c r="AD477" s="39"/>
      <c r="AE477" s="39"/>
      <c r="AF477" s="39"/>
    </row>
    <row r="478" spans="1:32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1"/>
      <c r="AD478" s="39"/>
      <c r="AE478" s="39"/>
      <c r="AF478" s="39"/>
    </row>
    <row r="479" spans="1:32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1"/>
      <c r="AD479" s="39"/>
      <c r="AE479" s="39"/>
      <c r="AF479" s="39"/>
    </row>
    <row r="480" spans="1:32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1"/>
      <c r="AD480" s="39"/>
      <c r="AE480" s="39"/>
      <c r="AF480" s="39"/>
    </row>
    <row r="481" spans="1:32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1"/>
      <c r="AD481" s="39"/>
      <c r="AE481" s="39"/>
      <c r="AF481" s="39"/>
    </row>
    <row r="482" spans="1:32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1"/>
      <c r="AD482" s="39"/>
      <c r="AE482" s="39"/>
      <c r="AF482" s="39"/>
    </row>
    <row r="483" spans="1:32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1"/>
      <c r="AD483" s="39"/>
      <c r="AE483" s="39"/>
      <c r="AF483" s="39"/>
    </row>
    <row r="484" spans="1:32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1"/>
      <c r="AD484" s="39"/>
      <c r="AE484" s="39"/>
      <c r="AF484" s="39"/>
    </row>
    <row r="485" spans="1:32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1"/>
      <c r="AD485" s="39"/>
      <c r="AE485" s="39"/>
      <c r="AF485" s="39"/>
    </row>
    <row r="486" spans="1:32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1"/>
      <c r="AD486" s="39"/>
      <c r="AE486" s="39"/>
      <c r="AF486" s="39"/>
    </row>
    <row r="487" spans="1:32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1"/>
      <c r="AD487" s="39"/>
      <c r="AE487" s="39"/>
      <c r="AF487" s="39"/>
    </row>
    <row r="488" spans="1:32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1"/>
      <c r="AD488" s="39"/>
      <c r="AE488" s="39"/>
      <c r="AF488" s="39"/>
    </row>
    <row r="489" spans="1:32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1"/>
      <c r="AD489" s="39"/>
      <c r="AE489" s="39"/>
      <c r="AF489" s="39"/>
    </row>
    <row r="490" spans="1:32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1"/>
      <c r="AD490" s="39"/>
      <c r="AE490" s="39"/>
      <c r="AF490" s="39"/>
    </row>
    <row r="491" spans="1:32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1"/>
      <c r="AD491" s="39"/>
      <c r="AE491" s="39"/>
      <c r="AF491" s="39"/>
    </row>
    <row r="492" spans="1:32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1"/>
      <c r="AD492" s="39"/>
      <c r="AE492" s="39"/>
      <c r="AF492" s="39"/>
    </row>
    <row r="493" spans="1:32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1"/>
      <c r="AD493" s="39"/>
      <c r="AE493" s="39"/>
      <c r="AF493" s="39"/>
    </row>
    <row r="494" spans="1:32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1"/>
      <c r="AD494" s="39"/>
      <c r="AE494" s="39"/>
      <c r="AF494" s="39"/>
    </row>
    <row r="495" spans="1:32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1"/>
      <c r="AD495" s="39"/>
      <c r="AE495" s="39"/>
      <c r="AF495" s="39"/>
    </row>
    <row r="496" spans="1:32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1"/>
      <c r="AD496" s="39"/>
      <c r="AE496" s="39"/>
      <c r="AF496" s="39"/>
    </row>
    <row r="497" spans="1:32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1"/>
      <c r="AD497" s="39"/>
      <c r="AE497" s="39"/>
      <c r="AF497" s="39"/>
    </row>
    <row r="498" spans="1:32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1"/>
      <c r="AD498" s="39"/>
      <c r="AE498" s="39"/>
      <c r="AF498" s="39"/>
    </row>
    <row r="499" spans="1:32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1"/>
      <c r="AD499" s="39"/>
      <c r="AE499" s="39"/>
      <c r="AF499" s="39"/>
    </row>
    <row r="500" spans="1:32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1"/>
      <c r="AD500" s="39"/>
      <c r="AE500" s="39"/>
      <c r="AF500" s="39"/>
    </row>
    <row r="501" spans="1:32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1"/>
      <c r="AD501" s="39"/>
      <c r="AE501" s="39"/>
      <c r="AF501" s="39"/>
    </row>
    <row r="502" spans="1:32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1"/>
      <c r="AD502" s="39"/>
      <c r="AE502" s="39"/>
      <c r="AF502" s="39"/>
    </row>
    <row r="503" spans="1:32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1"/>
      <c r="AD503" s="39"/>
      <c r="AE503" s="39"/>
      <c r="AF503" s="39"/>
    </row>
    <row r="504" spans="1:32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1"/>
      <c r="AD504" s="39"/>
      <c r="AE504" s="39"/>
      <c r="AF504" s="39"/>
    </row>
    <row r="505" spans="1:32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1"/>
      <c r="AD505" s="39"/>
      <c r="AE505" s="39"/>
      <c r="AF505" s="39"/>
    </row>
    <row r="506" spans="1:32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1"/>
      <c r="AD506" s="39"/>
      <c r="AE506" s="39"/>
      <c r="AF506" s="39"/>
    </row>
    <row r="507" spans="1:32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1"/>
      <c r="AD507" s="39"/>
      <c r="AE507" s="39"/>
      <c r="AF507" s="39"/>
    </row>
    <row r="508" spans="1:32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1"/>
      <c r="AD508" s="39"/>
      <c r="AE508" s="39"/>
      <c r="AF508" s="39"/>
    </row>
    <row r="509" spans="1:32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1"/>
      <c r="AD509" s="39"/>
      <c r="AE509" s="39"/>
      <c r="AF509" s="39"/>
    </row>
    <row r="510" spans="1:32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1"/>
      <c r="AD510" s="39"/>
      <c r="AE510" s="39"/>
      <c r="AF510" s="39"/>
    </row>
    <row r="511" spans="1:32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1"/>
      <c r="AD511" s="39"/>
      <c r="AE511" s="39"/>
      <c r="AF511" s="39"/>
    </row>
    <row r="512" spans="1:32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1"/>
      <c r="AD512" s="39"/>
      <c r="AE512" s="39"/>
      <c r="AF512" s="39"/>
    </row>
    <row r="513" spans="1:32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1"/>
      <c r="AD513" s="39"/>
      <c r="AE513" s="39"/>
      <c r="AF513" s="39"/>
    </row>
    <row r="514" spans="1:32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1"/>
      <c r="AD514" s="39"/>
      <c r="AE514" s="39"/>
      <c r="AF514" s="39"/>
    </row>
    <row r="515" spans="1:32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1"/>
      <c r="AD515" s="39"/>
      <c r="AE515" s="39"/>
      <c r="AF515" s="39"/>
    </row>
    <row r="516" spans="1:32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1"/>
      <c r="AD516" s="39"/>
      <c r="AE516" s="39"/>
      <c r="AF516" s="39"/>
    </row>
    <row r="517" spans="1:32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1"/>
      <c r="AD517" s="39"/>
      <c r="AE517" s="39"/>
      <c r="AF517" s="39"/>
    </row>
    <row r="518" spans="1:32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1"/>
      <c r="AD518" s="39"/>
      <c r="AE518" s="39"/>
      <c r="AF518" s="39"/>
    </row>
    <row r="519" spans="1:32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1"/>
      <c r="AD519" s="39"/>
      <c r="AE519" s="39"/>
      <c r="AF519" s="39"/>
    </row>
    <row r="520" spans="1:32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1"/>
      <c r="AD520" s="39"/>
      <c r="AE520" s="39"/>
      <c r="AF520" s="39"/>
    </row>
    <row r="521" spans="1:32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1"/>
      <c r="AD521" s="39"/>
      <c r="AE521" s="39"/>
      <c r="AF521" s="39"/>
    </row>
    <row r="522" spans="1:32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1"/>
      <c r="AD522" s="39"/>
      <c r="AE522" s="39"/>
      <c r="AF522" s="39"/>
    </row>
    <row r="523" spans="1:32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1"/>
      <c r="AD523" s="39"/>
      <c r="AE523" s="39"/>
      <c r="AF523" s="39"/>
    </row>
    <row r="524" spans="1:32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1"/>
      <c r="AD524" s="39"/>
      <c r="AE524" s="39"/>
      <c r="AF524" s="39"/>
    </row>
    <row r="525" spans="1:32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1"/>
      <c r="AD525" s="39"/>
      <c r="AE525" s="39"/>
      <c r="AF525" s="39"/>
    </row>
    <row r="526" spans="1:32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1"/>
      <c r="AD526" s="39"/>
      <c r="AE526" s="39"/>
      <c r="AF526" s="39"/>
    </row>
    <row r="527" spans="1:32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1"/>
      <c r="AD527" s="39"/>
      <c r="AE527" s="39"/>
      <c r="AF527" s="39"/>
    </row>
    <row r="528" spans="1:32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1"/>
      <c r="AD528" s="39"/>
      <c r="AE528" s="39"/>
      <c r="AF528" s="39"/>
    </row>
    <row r="529" spans="1:32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1"/>
      <c r="AD529" s="39"/>
      <c r="AE529" s="39"/>
      <c r="AF529" s="39"/>
    </row>
    <row r="530" spans="1:32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1"/>
      <c r="AD530" s="39"/>
      <c r="AE530" s="39"/>
      <c r="AF530" s="39"/>
    </row>
    <row r="531" spans="1:32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1"/>
      <c r="AD531" s="39"/>
      <c r="AE531" s="39"/>
      <c r="AF531" s="39"/>
    </row>
    <row r="532" spans="1:32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1"/>
      <c r="AD532" s="39"/>
      <c r="AE532" s="39"/>
      <c r="AF532" s="39"/>
    </row>
    <row r="533" spans="1:32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1"/>
      <c r="AD533" s="39"/>
      <c r="AE533" s="39"/>
      <c r="AF533" s="39"/>
    </row>
    <row r="534" spans="1:32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1"/>
      <c r="AD534" s="39"/>
      <c r="AE534" s="39"/>
      <c r="AF534" s="39"/>
    </row>
    <row r="535" spans="1:32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1"/>
      <c r="AD535" s="39"/>
      <c r="AE535" s="39"/>
      <c r="AF535" s="39"/>
    </row>
    <row r="536" spans="1:32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1"/>
      <c r="AD536" s="39"/>
      <c r="AE536" s="39"/>
      <c r="AF536" s="39"/>
    </row>
    <row r="537" spans="1:32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1"/>
      <c r="AD537" s="39"/>
      <c r="AE537" s="39"/>
      <c r="AF537" s="39"/>
    </row>
    <row r="538" spans="1:32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1"/>
      <c r="AD538" s="39"/>
      <c r="AE538" s="39"/>
      <c r="AF538" s="39"/>
    </row>
    <row r="539" spans="1:32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1"/>
      <c r="AD539" s="39"/>
      <c r="AE539" s="39"/>
      <c r="AF539" s="39"/>
    </row>
    <row r="540" spans="1:32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1"/>
      <c r="AD540" s="39"/>
      <c r="AE540" s="39"/>
      <c r="AF540" s="39"/>
    </row>
    <row r="541" spans="1:32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1"/>
      <c r="AD541" s="39"/>
      <c r="AE541" s="39"/>
      <c r="AF541" s="39"/>
    </row>
    <row r="542" spans="1:32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1"/>
      <c r="AD542" s="39"/>
      <c r="AE542" s="39"/>
      <c r="AF542" s="39"/>
    </row>
    <row r="543" spans="1:32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1"/>
      <c r="AD543" s="39"/>
      <c r="AE543" s="39"/>
      <c r="AF543" s="39"/>
    </row>
    <row r="544" spans="1:32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1"/>
      <c r="AD544" s="39"/>
      <c r="AE544" s="39"/>
      <c r="AF544" s="39"/>
    </row>
    <row r="545" spans="1:32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1"/>
      <c r="AD545" s="39"/>
      <c r="AE545" s="39"/>
      <c r="AF545" s="39"/>
    </row>
    <row r="546" spans="1:32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1"/>
      <c r="AD546" s="39"/>
      <c r="AE546" s="39"/>
      <c r="AF546" s="39"/>
    </row>
    <row r="547" spans="1:32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1"/>
      <c r="AD547" s="39"/>
      <c r="AE547" s="39"/>
      <c r="AF547" s="39"/>
    </row>
    <row r="548" spans="1:32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1"/>
      <c r="AD548" s="39"/>
      <c r="AE548" s="39"/>
      <c r="AF548" s="39"/>
    </row>
    <row r="549" spans="1:32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1"/>
      <c r="AD549" s="39"/>
      <c r="AE549" s="39"/>
      <c r="AF549" s="39"/>
    </row>
    <row r="550" spans="1:32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1"/>
      <c r="AD550" s="39"/>
      <c r="AE550" s="39"/>
      <c r="AF550" s="39"/>
    </row>
    <row r="551" spans="1:32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1"/>
      <c r="AD551" s="39"/>
      <c r="AE551" s="39"/>
      <c r="AF551" s="39"/>
    </row>
    <row r="552" spans="1:32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1"/>
      <c r="AD552" s="39"/>
      <c r="AE552" s="39"/>
      <c r="AF552" s="39"/>
    </row>
    <row r="553" spans="1:32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1"/>
      <c r="AD553" s="39"/>
      <c r="AE553" s="39"/>
      <c r="AF553" s="39"/>
    </row>
    <row r="554" spans="1:32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1"/>
      <c r="AD554" s="39"/>
      <c r="AE554" s="39"/>
      <c r="AF554" s="39"/>
    </row>
    <row r="555" spans="1:32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1"/>
      <c r="AD555" s="39"/>
      <c r="AE555" s="39"/>
      <c r="AF555" s="39"/>
    </row>
    <row r="556" spans="1:32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1"/>
      <c r="AD556" s="39"/>
      <c r="AE556" s="39"/>
      <c r="AF556" s="39"/>
    </row>
    <row r="557" spans="1:32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1"/>
      <c r="AD557" s="39"/>
      <c r="AE557" s="39"/>
      <c r="AF557" s="39"/>
    </row>
    <row r="558" spans="1:32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1"/>
      <c r="AD558" s="39"/>
      <c r="AE558" s="39"/>
      <c r="AF558" s="39"/>
    </row>
    <row r="559" spans="1:32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1"/>
      <c r="AD559" s="39"/>
      <c r="AE559" s="39"/>
      <c r="AF559" s="39"/>
    </row>
    <row r="560" spans="1:32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1"/>
      <c r="AD560" s="39"/>
      <c r="AE560" s="39"/>
      <c r="AF560" s="39"/>
    </row>
    <row r="561" spans="1:32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1"/>
      <c r="AD561" s="39"/>
      <c r="AE561" s="39"/>
      <c r="AF561" s="39"/>
    </row>
    <row r="562" spans="1:32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1"/>
      <c r="AD562" s="39"/>
      <c r="AE562" s="39"/>
      <c r="AF562" s="39"/>
    </row>
    <row r="563" spans="1:32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1"/>
      <c r="AD563" s="39"/>
      <c r="AE563" s="39"/>
      <c r="AF563" s="39"/>
    </row>
    <row r="564" spans="1:32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1"/>
      <c r="AD564" s="39"/>
      <c r="AE564" s="39"/>
      <c r="AF564" s="39"/>
    </row>
    <row r="565" spans="1:32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1"/>
      <c r="AD565" s="39"/>
      <c r="AE565" s="39"/>
      <c r="AF565" s="39"/>
    </row>
    <row r="566" spans="1:32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1"/>
      <c r="AD566" s="39"/>
      <c r="AE566" s="39"/>
      <c r="AF566" s="39"/>
    </row>
    <row r="567" spans="1:32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1"/>
      <c r="AD567" s="39"/>
      <c r="AE567" s="39"/>
      <c r="AF567" s="39"/>
    </row>
    <row r="568" spans="1:32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1"/>
      <c r="AD568" s="39"/>
      <c r="AE568" s="39"/>
      <c r="AF568" s="39"/>
    </row>
    <row r="569" spans="1:32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1"/>
      <c r="AD569" s="39"/>
      <c r="AE569" s="39"/>
      <c r="AF569" s="39"/>
    </row>
    <row r="570" spans="1:32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1"/>
      <c r="AD570" s="39"/>
      <c r="AE570" s="39"/>
      <c r="AF570" s="39"/>
    </row>
    <row r="571" spans="1:32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1"/>
      <c r="AD571" s="39"/>
      <c r="AE571" s="39"/>
      <c r="AF571" s="39"/>
    </row>
    <row r="572" spans="1:32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1"/>
      <c r="AD572" s="39"/>
      <c r="AE572" s="39"/>
      <c r="AF572" s="39"/>
    </row>
    <row r="573" spans="1:32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1"/>
      <c r="AD573" s="39"/>
      <c r="AE573" s="39"/>
      <c r="AF573" s="39"/>
    </row>
    <row r="574" spans="1:32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1"/>
      <c r="AD574" s="39"/>
      <c r="AE574" s="39"/>
      <c r="AF574" s="39"/>
    </row>
    <row r="575" spans="1:32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1"/>
      <c r="AD575" s="39"/>
      <c r="AE575" s="39"/>
      <c r="AF575" s="39"/>
    </row>
    <row r="576" spans="1:32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1"/>
      <c r="AD576" s="39"/>
      <c r="AE576" s="39"/>
      <c r="AF576" s="39"/>
    </row>
    <row r="577" spans="1:32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1"/>
      <c r="AD577" s="39"/>
      <c r="AE577" s="39"/>
      <c r="AF577" s="39"/>
    </row>
    <row r="578" spans="1:32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1"/>
      <c r="AD578" s="39"/>
      <c r="AE578" s="39"/>
      <c r="AF578" s="39"/>
    </row>
    <row r="579" spans="1:32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1"/>
      <c r="AD579" s="39"/>
      <c r="AE579" s="39"/>
      <c r="AF579" s="39"/>
    </row>
    <row r="580" spans="1:32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1"/>
      <c r="AD580" s="39"/>
      <c r="AE580" s="39"/>
      <c r="AF580" s="39"/>
    </row>
    <row r="581" spans="1:32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1"/>
      <c r="AD581" s="39"/>
      <c r="AE581" s="39"/>
      <c r="AF581" s="39"/>
    </row>
    <row r="582" spans="1:32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1"/>
      <c r="AD582" s="39"/>
      <c r="AE582" s="39"/>
      <c r="AF582" s="39"/>
    </row>
    <row r="583" spans="1:32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1"/>
      <c r="AD583" s="39"/>
      <c r="AE583" s="39"/>
      <c r="AF583" s="39"/>
    </row>
    <row r="584" spans="1:32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1"/>
      <c r="AD584" s="39"/>
      <c r="AE584" s="39"/>
      <c r="AF584" s="39"/>
    </row>
    <row r="585" spans="1:32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1"/>
      <c r="AD585" s="39"/>
      <c r="AE585" s="39"/>
      <c r="AF585" s="39"/>
    </row>
    <row r="586" spans="1:32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1"/>
      <c r="AD586" s="39"/>
      <c r="AE586" s="39"/>
      <c r="AF586" s="39"/>
    </row>
    <row r="587" spans="1:32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1"/>
      <c r="AD587" s="39"/>
      <c r="AE587" s="39"/>
      <c r="AF587" s="39"/>
    </row>
    <row r="588" spans="1:32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1"/>
      <c r="AD588" s="39"/>
      <c r="AE588" s="39"/>
      <c r="AF588" s="39"/>
    </row>
    <row r="589" spans="1:32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1"/>
      <c r="AD589" s="39"/>
      <c r="AE589" s="39"/>
      <c r="AF589" s="39"/>
    </row>
    <row r="590" spans="1:32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1"/>
      <c r="AD590" s="39"/>
      <c r="AE590" s="39"/>
      <c r="AF590" s="39"/>
    </row>
    <row r="591" spans="1:32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1"/>
      <c r="AD591" s="39"/>
      <c r="AE591" s="39"/>
      <c r="AF591" s="39"/>
    </row>
    <row r="592" spans="1:32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1"/>
      <c r="AD592" s="39"/>
      <c r="AE592" s="39"/>
      <c r="AF592" s="39"/>
    </row>
    <row r="593" spans="1:32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1"/>
      <c r="AD593" s="39"/>
      <c r="AE593" s="39"/>
      <c r="AF593" s="39"/>
    </row>
    <row r="594" spans="1:32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1"/>
      <c r="AD594" s="39"/>
      <c r="AE594" s="39"/>
      <c r="AF594" s="39"/>
    </row>
    <row r="595" spans="1:32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1"/>
      <c r="AD595" s="39"/>
      <c r="AE595" s="39"/>
      <c r="AF595" s="39"/>
    </row>
    <row r="596" spans="1:32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1"/>
      <c r="AD596" s="39"/>
      <c r="AE596" s="39"/>
      <c r="AF596" s="39"/>
    </row>
    <row r="597" spans="1:32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1"/>
      <c r="AD597" s="39"/>
      <c r="AE597" s="39"/>
      <c r="AF597" s="39"/>
    </row>
    <row r="598" spans="1:32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1"/>
      <c r="AD598" s="39"/>
      <c r="AE598" s="39"/>
      <c r="AF598" s="39"/>
    </row>
    <row r="599" spans="1:32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1"/>
      <c r="AD599" s="39"/>
      <c r="AE599" s="39"/>
      <c r="AF599" s="39"/>
    </row>
    <row r="600" spans="1:32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1"/>
      <c r="AD600" s="39"/>
      <c r="AE600" s="39"/>
      <c r="AF600" s="39"/>
    </row>
    <row r="601" spans="1:32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1"/>
      <c r="AD601" s="39"/>
      <c r="AE601" s="39"/>
      <c r="AF601" s="39"/>
    </row>
    <row r="602" spans="1:32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1"/>
      <c r="AD602" s="39"/>
      <c r="AE602" s="39"/>
      <c r="AF602" s="39"/>
    </row>
    <row r="603" spans="1:32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1"/>
      <c r="AD603" s="39"/>
      <c r="AE603" s="39"/>
      <c r="AF603" s="39"/>
    </row>
    <row r="604" spans="1:32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1"/>
      <c r="AD604" s="39"/>
      <c r="AE604" s="39"/>
      <c r="AF604" s="39"/>
    </row>
    <row r="605" spans="1:32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1"/>
      <c r="AD605" s="39"/>
      <c r="AE605" s="39"/>
      <c r="AF605" s="39"/>
    </row>
    <row r="606" spans="1:32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1"/>
      <c r="AD606" s="39"/>
      <c r="AE606" s="39"/>
      <c r="AF606" s="39"/>
    </row>
    <row r="607" spans="1:32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1"/>
      <c r="AD607" s="39"/>
      <c r="AE607" s="39"/>
      <c r="AF607" s="39"/>
    </row>
    <row r="608" spans="1:32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1"/>
      <c r="AD608" s="39"/>
      <c r="AE608" s="39"/>
      <c r="AF608" s="39"/>
    </row>
    <row r="609" spans="1:32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1"/>
      <c r="AD609" s="39"/>
      <c r="AE609" s="39"/>
      <c r="AF609" s="39"/>
    </row>
    <row r="610" spans="1:32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1"/>
      <c r="AD610" s="39"/>
      <c r="AE610" s="39"/>
      <c r="AF610" s="39"/>
    </row>
    <row r="611" spans="1:32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1"/>
      <c r="AD611" s="39"/>
      <c r="AE611" s="39"/>
      <c r="AF611" s="39"/>
    </row>
    <row r="612" spans="1:32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1"/>
      <c r="AD612" s="39"/>
      <c r="AE612" s="39"/>
      <c r="AF612" s="39"/>
    </row>
    <row r="613" spans="1:32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1"/>
      <c r="AD613" s="39"/>
      <c r="AE613" s="39"/>
      <c r="AF613" s="39"/>
    </row>
    <row r="614" spans="1:32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1"/>
      <c r="AD614" s="39"/>
      <c r="AE614" s="39"/>
      <c r="AF614" s="39"/>
    </row>
    <row r="615" spans="1:32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1"/>
      <c r="AD615" s="39"/>
      <c r="AE615" s="39"/>
      <c r="AF615" s="39"/>
    </row>
    <row r="616" spans="1:32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1"/>
      <c r="AD616" s="39"/>
      <c r="AE616" s="39"/>
      <c r="AF616" s="39"/>
    </row>
    <row r="617" spans="1:32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1"/>
      <c r="AD617" s="39"/>
      <c r="AE617" s="39"/>
      <c r="AF617" s="39"/>
    </row>
    <row r="618" spans="1:32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1"/>
      <c r="AD618" s="39"/>
      <c r="AE618" s="39"/>
      <c r="AF618" s="39"/>
    </row>
    <row r="619" spans="1:32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1"/>
      <c r="AD619" s="39"/>
      <c r="AE619" s="39"/>
      <c r="AF619" s="39"/>
    </row>
    <row r="620" spans="1:32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1"/>
      <c r="AD620" s="39"/>
      <c r="AE620" s="39"/>
      <c r="AF620" s="39"/>
    </row>
    <row r="621" spans="1:32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1"/>
      <c r="AD621" s="39"/>
      <c r="AE621" s="39"/>
      <c r="AF621" s="39"/>
    </row>
    <row r="622" spans="1:32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1"/>
      <c r="AD622" s="39"/>
      <c r="AE622" s="39"/>
      <c r="AF622" s="39"/>
    </row>
    <row r="623" spans="1:32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1"/>
      <c r="AD623" s="39"/>
      <c r="AE623" s="39"/>
      <c r="AF623" s="39"/>
    </row>
    <row r="624" spans="1:32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1"/>
      <c r="AD624" s="39"/>
      <c r="AE624" s="39"/>
      <c r="AF624" s="39"/>
    </row>
    <row r="625" spans="1:32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1"/>
      <c r="AD625" s="39"/>
      <c r="AE625" s="39"/>
      <c r="AF625" s="39"/>
    </row>
    <row r="626" spans="1:32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1"/>
      <c r="AD626" s="39"/>
      <c r="AE626" s="39"/>
      <c r="AF626" s="39"/>
    </row>
    <row r="627" spans="1:32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1"/>
      <c r="AD627" s="39"/>
      <c r="AE627" s="39"/>
      <c r="AF627" s="39"/>
    </row>
    <row r="628" spans="1:32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1"/>
      <c r="AD628" s="39"/>
      <c r="AE628" s="39"/>
      <c r="AF628" s="39"/>
    </row>
    <row r="629" spans="1:32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1"/>
      <c r="AD629" s="39"/>
      <c r="AE629" s="39"/>
      <c r="AF629" s="39"/>
    </row>
    <row r="630" spans="1:32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1"/>
      <c r="AD630" s="39"/>
      <c r="AE630" s="39"/>
      <c r="AF630" s="39"/>
    </row>
    <row r="631" spans="1:32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1"/>
      <c r="AD631" s="39"/>
      <c r="AE631" s="39"/>
      <c r="AF631" s="39"/>
    </row>
    <row r="632" spans="1:32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1"/>
      <c r="AD632" s="39"/>
      <c r="AE632" s="39"/>
      <c r="AF632" s="39"/>
    </row>
    <row r="633" spans="1:32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1"/>
      <c r="AD633" s="39"/>
      <c r="AE633" s="39"/>
      <c r="AF633" s="39"/>
    </row>
    <row r="634" spans="1:32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1"/>
      <c r="AD634" s="39"/>
      <c r="AE634" s="39"/>
      <c r="AF634" s="39"/>
    </row>
    <row r="635" spans="1:32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1"/>
      <c r="AD635" s="39"/>
      <c r="AE635" s="39"/>
      <c r="AF635" s="39"/>
    </row>
    <row r="636" spans="1:32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1"/>
      <c r="AD636" s="39"/>
      <c r="AE636" s="39"/>
      <c r="AF636" s="39"/>
    </row>
    <row r="637" spans="1:32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1"/>
      <c r="AD637" s="39"/>
      <c r="AE637" s="39"/>
      <c r="AF637" s="39"/>
    </row>
    <row r="638" spans="1:32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1"/>
      <c r="AD638" s="39"/>
      <c r="AE638" s="39"/>
      <c r="AF638" s="39"/>
    </row>
    <row r="639" spans="1:32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1"/>
      <c r="AD639" s="39"/>
      <c r="AE639" s="39"/>
      <c r="AF639" s="39"/>
    </row>
    <row r="640" spans="1:32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1"/>
      <c r="AD640" s="39"/>
      <c r="AE640" s="39"/>
      <c r="AF640" s="39"/>
    </row>
    <row r="641" spans="1:32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1"/>
      <c r="AD641" s="39"/>
      <c r="AE641" s="39"/>
      <c r="AF641" s="39"/>
    </row>
    <row r="642" spans="1:32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1"/>
      <c r="AD642" s="39"/>
      <c r="AE642" s="39"/>
      <c r="AF642" s="39"/>
    </row>
    <row r="643" spans="1:32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1"/>
      <c r="AD643" s="39"/>
      <c r="AE643" s="39"/>
      <c r="AF643" s="39"/>
    </row>
    <row r="644" spans="1:32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1"/>
      <c r="AD644" s="39"/>
      <c r="AE644" s="39"/>
      <c r="AF644" s="39"/>
    </row>
    <row r="645" spans="1:32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1"/>
      <c r="AD645" s="39"/>
      <c r="AE645" s="39"/>
      <c r="AF645" s="39"/>
    </row>
    <row r="646" spans="1:32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1"/>
      <c r="AD646" s="39"/>
      <c r="AE646" s="39"/>
      <c r="AF646" s="39"/>
    </row>
    <row r="647" spans="1:32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1"/>
      <c r="AD647" s="39"/>
      <c r="AE647" s="39"/>
      <c r="AF647" s="39"/>
    </row>
    <row r="648" spans="1:32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1"/>
      <c r="AD648" s="39"/>
      <c r="AE648" s="39"/>
      <c r="AF648" s="39"/>
    </row>
    <row r="649" spans="1:32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1"/>
      <c r="AD649" s="39"/>
      <c r="AE649" s="39"/>
      <c r="AF649" s="39"/>
    </row>
    <row r="650" spans="1:32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1"/>
      <c r="AD650" s="39"/>
      <c r="AE650" s="39"/>
      <c r="AF650" s="39"/>
    </row>
    <row r="651" spans="1:32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1"/>
      <c r="AD651" s="39"/>
      <c r="AE651" s="39"/>
      <c r="AF651" s="39"/>
    </row>
    <row r="652" spans="1:32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1"/>
      <c r="AD652" s="39"/>
      <c r="AE652" s="39"/>
      <c r="AF652" s="39"/>
    </row>
    <row r="653" spans="1:32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1"/>
      <c r="AD653" s="39"/>
      <c r="AE653" s="39"/>
      <c r="AF653" s="39"/>
    </row>
    <row r="654" spans="1:32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1"/>
      <c r="AD654" s="39"/>
      <c r="AE654" s="39"/>
      <c r="AF654" s="39"/>
    </row>
    <row r="655" spans="1:32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1"/>
      <c r="AD655" s="39"/>
      <c r="AE655" s="39"/>
      <c r="AF655" s="39"/>
    </row>
    <row r="656" spans="1:32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1"/>
      <c r="AD656" s="39"/>
      <c r="AE656" s="39"/>
      <c r="AF656" s="39"/>
    </row>
    <row r="657" spans="1:32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1"/>
      <c r="AD657" s="39"/>
      <c r="AE657" s="39"/>
      <c r="AF657" s="39"/>
    </row>
    <row r="658" spans="1:32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1"/>
      <c r="AD658" s="39"/>
      <c r="AE658" s="39"/>
      <c r="AF658" s="39"/>
    </row>
    <row r="659" spans="1:32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1"/>
      <c r="AD659" s="39"/>
      <c r="AE659" s="39"/>
      <c r="AF659" s="39"/>
    </row>
    <row r="660" spans="1:32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1"/>
      <c r="AD660" s="39"/>
      <c r="AE660" s="39"/>
      <c r="AF660" s="39"/>
    </row>
    <row r="661" spans="1:32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1"/>
      <c r="AD661" s="39"/>
      <c r="AE661" s="39"/>
      <c r="AF661" s="39"/>
    </row>
    <row r="662" spans="1:32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1"/>
      <c r="AD662" s="39"/>
      <c r="AE662" s="39"/>
      <c r="AF662" s="39"/>
    </row>
    <row r="663" spans="1:32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1"/>
      <c r="AD663" s="39"/>
      <c r="AE663" s="39"/>
      <c r="AF663" s="39"/>
    </row>
    <row r="664" spans="1:32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1"/>
      <c r="AD664" s="39"/>
      <c r="AE664" s="39"/>
      <c r="AF664" s="39"/>
    </row>
    <row r="665" spans="1:32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1"/>
      <c r="AD665" s="39"/>
      <c r="AE665" s="39"/>
      <c r="AF665" s="39"/>
    </row>
    <row r="666" spans="1:32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1"/>
      <c r="AD666" s="39"/>
      <c r="AE666" s="39"/>
      <c r="AF666" s="39"/>
    </row>
    <row r="667" spans="1:32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1"/>
      <c r="AD667" s="39"/>
      <c r="AE667" s="39"/>
      <c r="AF667" s="39"/>
    </row>
    <row r="668" spans="1:32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1"/>
      <c r="AD668" s="39"/>
      <c r="AE668" s="39"/>
      <c r="AF668" s="39"/>
    </row>
    <row r="669" spans="1:32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1"/>
      <c r="AD669" s="39"/>
      <c r="AE669" s="39"/>
      <c r="AF669" s="39"/>
    </row>
    <row r="670" spans="1:32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1"/>
      <c r="AD670" s="39"/>
      <c r="AE670" s="39"/>
      <c r="AF670" s="39"/>
    </row>
    <row r="671" spans="1:32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1"/>
      <c r="AD671" s="39"/>
      <c r="AE671" s="39"/>
      <c r="AF671" s="39"/>
    </row>
    <row r="672" spans="1:32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1"/>
      <c r="AD672" s="39"/>
      <c r="AE672" s="39"/>
      <c r="AF672" s="39"/>
    </row>
    <row r="673" spans="1:32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1"/>
      <c r="AD673" s="39"/>
      <c r="AE673" s="39"/>
      <c r="AF673" s="39"/>
    </row>
    <row r="674" spans="1:32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1"/>
      <c r="AD674" s="39"/>
      <c r="AE674" s="39"/>
      <c r="AF674" s="39"/>
    </row>
    <row r="675" spans="1:32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1"/>
      <c r="AD675" s="39"/>
      <c r="AE675" s="39"/>
      <c r="AF675" s="39"/>
    </row>
    <row r="676" spans="1:32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1"/>
      <c r="AD676" s="39"/>
      <c r="AE676" s="39"/>
      <c r="AF676" s="39"/>
    </row>
    <row r="677" spans="1:32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1"/>
      <c r="AD677" s="39"/>
      <c r="AE677" s="39"/>
      <c r="AF677" s="39"/>
    </row>
    <row r="678" spans="1:32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1"/>
      <c r="AD678" s="39"/>
      <c r="AE678" s="39"/>
      <c r="AF678" s="39"/>
    </row>
    <row r="679" spans="1:32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1"/>
      <c r="AD679" s="39"/>
      <c r="AE679" s="39"/>
      <c r="AF679" s="39"/>
    </row>
    <row r="680" spans="1:32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1"/>
      <c r="AD680" s="39"/>
      <c r="AE680" s="39"/>
      <c r="AF680" s="39"/>
    </row>
    <row r="681" spans="1:32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1"/>
      <c r="AD681" s="39"/>
      <c r="AE681" s="39"/>
      <c r="AF681" s="39"/>
    </row>
    <row r="682" spans="1:32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1"/>
      <c r="AD682" s="39"/>
      <c r="AE682" s="39"/>
      <c r="AF682" s="39"/>
    </row>
    <row r="683" spans="1:32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1"/>
      <c r="AD683" s="39"/>
      <c r="AE683" s="39"/>
      <c r="AF683" s="39"/>
    </row>
    <row r="684" spans="1:32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1"/>
      <c r="AD684" s="39"/>
      <c r="AE684" s="39"/>
      <c r="AF684" s="39"/>
    </row>
    <row r="685" spans="1:32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1"/>
      <c r="AD685" s="39"/>
      <c r="AE685" s="39"/>
      <c r="AF685" s="39"/>
    </row>
    <row r="686" spans="1:32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1"/>
      <c r="AD686" s="39"/>
      <c r="AE686" s="39"/>
      <c r="AF686" s="39"/>
    </row>
    <row r="687" spans="1:32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1"/>
      <c r="AD687" s="39"/>
      <c r="AE687" s="39"/>
      <c r="AF687" s="39"/>
    </row>
    <row r="688" spans="1:32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1"/>
      <c r="AD688" s="39"/>
      <c r="AE688" s="39"/>
      <c r="AF688" s="39"/>
    </row>
    <row r="689" spans="1:32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1"/>
      <c r="AD689" s="39"/>
      <c r="AE689" s="39"/>
      <c r="AF689" s="39"/>
    </row>
    <row r="690" spans="1:32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1"/>
      <c r="AD690" s="39"/>
      <c r="AE690" s="39"/>
      <c r="AF690" s="39"/>
    </row>
    <row r="691" spans="1:32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1"/>
      <c r="AD691" s="39"/>
      <c r="AE691" s="39"/>
      <c r="AF691" s="39"/>
    </row>
    <row r="692" spans="1:32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1"/>
      <c r="AD692" s="39"/>
      <c r="AE692" s="39"/>
      <c r="AF692" s="39"/>
    </row>
    <row r="693" spans="1:32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1"/>
      <c r="AD693" s="39"/>
      <c r="AE693" s="39"/>
      <c r="AF693" s="39"/>
    </row>
    <row r="694" spans="1:32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1"/>
      <c r="AD694" s="39"/>
      <c r="AE694" s="39"/>
      <c r="AF694" s="39"/>
    </row>
    <row r="695" spans="1:32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1"/>
      <c r="AD695" s="39"/>
      <c r="AE695" s="39"/>
      <c r="AF695" s="39"/>
    </row>
    <row r="696" spans="1:32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1"/>
      <c r="AD696" s="39"/>
      <c r="AE696" s="39"/>
      <c r="AF696" s="39"/>
    </row>
    <row r="697" spans="1:32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1"/>
      <c r="AD697" s="39"/>
      <c r="AE697" s="39"/>
      <c r="AF697" s="39"/>
    </row>
    <row r="698" spans="1:32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1"/>
      <c r="AD698" s="39"/>
      <c r="AE698" s="39"/>
      <c r="AF698" s="39"/>
    </row>
    <row r="699" spans="1:32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1"/>
      <c r="AD699" s="39"/>
      <c r="AE699" s="39"/>
      <c r="AF699" s="39"/>
    </row>
    <row r="700" spans="1:32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1"/>
      <c r="AD700" s="39"/>
      <c r="AE700" s="39"/>
      <c r="AF700" s="39"/>
    </row>
    <row r="701" spans="1:32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1"/>
      <c r="AD701" s="39"/>
      <c r="AE701" s="39"/>
      <c r="AF701" s="39"/>
    </row>
    <row r="702" spans="1:32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1"/>
      <c r="AD702" s="39"/>
      <c r="AE702" s="39"/>
      <c r="AF702" s="39"/>
    </row>
    <row r="703" spans="1:32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1"/>
      <c r="AD703" s="39"/>
      <c r="AE703" s="39"/>
      <c r="AF703" s="39"/>
    </row>
    <row r="704" spans="1:32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1"/>
      <c r="AD704" s="39"/>
      <c r="AE704" s="39"/>
      <c r="AF704" s="39"/>
    </row>
    <row r="705" spans="1:32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1"/>
      <c r="AD705" s="39"/>
      <c r="AE705" s="39"/>
      <c r="AF705" s="39"/>
    </row>
    <row r="706" spans="1:32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1"/>
      <c r="AD706" s="39"/>
      <c r="AE706" s="39"/>
      <c r="AF706" s="39"/>
    </row>
    <row r="707" spans="1:32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1"/>
      <c r="AD707" s="39"/>
      <c r="AE707" s="39"/>
      <c r="AF707" s="39"/>
    </row>
    <row r="708" spans="1:32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1"/>
      <c r="AD708" s="39"/>
      <c r="AE708" s="39"/>
      <c r="AF708" s="39"/>
    </row>
    <row r="709" spans="1:32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1"/>
      <c r="AD709" s="39"/>
      <c r="AE709" s="39"/>
      <c r="AF709" s="39"/>
    </row>
    <row r="710" spans="1:32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1"/>
      <c r="AD710" s="39"/>
      <c r="AE710" s="39"/>
      <c r="AF710" s="39"/>
    </row>
    <row r="711" spans="1:32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1"/>
      <c r="AD711" s="39"/>
      <c r="AE711" s="39"/>
      <c r="AF711" s="39"/>
    </row>
    <row r="712" spans="1:32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1"/>
      <c r="AD712" s="39"/>
      <c r="AE712" s="39"/>
      <c r="AF712" s="39"/>
    </row>
    <row r="713" spans="1:32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1"/>
      <c r="AD713" s="39"/>
      <c r="AE713" s="39"/>
      <c r="AF713" s="39"/>
    </row>
    <row r="714" spans="1:32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1"/>
      <c r="AD714" s="39"/>
      <c r="AE714" s="39"/>
      <c r="AF714" s="39"/>
    </row>
    <row r="715" spans="1:32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1"/>
      <c r="AD715" s="39"/>
      <c r="AE715" s="39"/>
      <c r="AF715" s="39"/>
    </row>
    <row r="716" spans="1:32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1"/>
      <c r="AD716" s="39"/>
      <c r="AE716" s="39"/>
      <c r="AF716" s="39"/>
    </row>
    <row r="717" spans="1:32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1"/>
      <c r="AD717" s="39"/>
      <c r="AE717" s="39"/>
      <c r="AF717" s="39"/>
    </row>
    <row r="718" spans="1:32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1"/>
      <c r="AD718" s="39"/>
      <c r="AE718" s="39"/>
      <c r="AF718" s="39"/>
    </row>
    <row r="719" spans="1:32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1"/>
      <c r="AD719" s="39"/>
      <c r="AE719" s="39"/>
      <c r="AF719" s="39"/>
    </row>
    <row r="720" spans="1:32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1"/>
      <c r="AD720" s="39"/>
      <c r="AE720" s="39"/>
      <c r="AF720" s="39"/>
    </row>
    <row r="721" spans="1:32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1"/>
      <c r="AD721" s="39"/>
      <c r="AE721" s="39"/>
      <c r="AF721" s="39"/>
    </row>
    <row r="722" spans="1:32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1"/>
      <c r="AD722" s="39"/>
      <c r="AE722" s="39"/>
      <c r="AF722" s="39"/>
    </row>
    <row r="723" spans="1:32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1"/>
      <c r="AD723" s="39"/>
      <c r="AE723" s="39"/>
      <c r="AF723" s="39"/>
    </row>
    <row r="724" spans="1:32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1"/>
      <c r="AD724" s="39"/>
      <c r="AE724" s="39"/>
      <c r="AF724" s="39"/>
    </row>
    <row r="725" spans="1:32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1"/>
      <c r="AD725" s="39"/>
      <c r="AE725" s="39"/>
      <c r="AF725" s="39"/>
    </row>
    <row r="726" spans="1:32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1"/>
      <c r="AD726" s="39"/>
      <c r="AE726" s="39"/>
      <c r="AF726" s="39"/>
    </row>
    <row r="727" spans="1:32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1"/>
      <c r="AD727" s="39"/>
      <c r="AE727" s="39"/>
      <c r="AF727" s="39"/>
    </row>
    <row r="728" spans="1:32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1"/>
      <c r="AD728" s="39"/>
      <c r="AE728" s="39"/>
      <c r="AF728" s="39"/>
    </row>
    <row r="729" spans="1:32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1"/>
      <c r="AD729" s="39"/>
      <c r="AE729" s="39"/>
      <c r="AF729" s="39"/>
    </row>
    <row r="730" spans="1:32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1"/>
      <c r="AD730" s="39"/>
      <c r="AE730" s="39"/>
      <c r="AF730" s="39"/>
    </row>
    <row r="731" spans="1:32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1"/>
      <c r="AD731" s="39"/>
      <c r="AE731" s="39"/>
      <c r="AF731" s="39"/>
    </row>
    <row r="732" spans="1:32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1"/>
      <c r="AD732" s="39"/>
      <c r="AE732" s="39"/>
      <c r="AF732" s="39"/>
    </row>
    <row r="733" spans="1:32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1"/>
      <c r="AD733" s="39"/>
      <c r="AE733" s="39"/>
      <c r="AF733" s="39"/>
    </row>
    <row r="734" spans="1:32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1"/>
      <c r="AD734" s="39"/>
      <c r="AE734" s="39"/>
      <c r="AF734" s="39"/>
    </row>
    <row r="735" spans="1:32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1"/>
      <c r="AD735" s="39"/>
      <c r="AE735" s="39"/>
      <c r="AF735" s="39"/>
    </row>
    <row r="736" spans="1:32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1"/>
      <c r="AD736" s="39"/>
      <c r="AE736" s="39"/>
      <c r="AF736" s="39"/>
    </row>
    <row r="737" spans="1:32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1"/>
      <c r="AD737" s="39"/>
      <c r="AE737" s="39"/>
      <c r="AF737" s="39"/>
    </row>
    <row r="738" spans="1:32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1"/>
      <c r="AD738" s="39"/>
      <c r="AE738" s="39"/>
      <c r="AF738" s="39"/>
    </row>
    <row r="739" spans="1:32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1"/>
      <c r="AD739" s="39"/>
      <c r="AE739" s="39"/>
      <c r="AF739" s="39"/>
    </row>
    <row r="740" spans="1:32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1"/>
      <c r="AD740" s="39"/>
      <c r="AE740" s="39"/>
      <c r="AF740" s="39"/>
    </row>
    <row r="741" spans="1:32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1"/>
      <c r="AD741" s="39"/>
      <c r="AE741" s="39"/>
      <c r="AF741" s="39"/>
    </row>
    <row r="742" spans="1:32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1"/>
      <c r="AD742" s="39"/>
      <c r="AE742" s="39"/>
      <c r="AF742" s="39"/>
    </row>
    <row r="743" spans="1:32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1"/>
      <c r="AD743" s="39"/>
      <c r="AE743" s="39"/>
      <c r="AF743" s="39"/>
    </row>
    <row r="744" spans="1:32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1"/>
      <c r="AD744" s="39"/>
      <c r="AE744" s="39"/>
      <c r="AF744" s="39"/>
    </row>
    <row r="745" spans="1:32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1"/>
      <c r="AD745" s="39"/>
      <c r="AE745" s="39"/>
      <c r="AF745" s="39"/>
    </row>
    <row r="746" spans="1:32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1"/>
      <c r="AD746" s="39"/>
      <c r="AE746" s="39"/>
      <c r="AF746" s="39"/>
    </row>
    <row r="747" spans="1:32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1"/>
      <c r="AD747" s="39"/>
      <c r="AE747" s="39"/>
      <c r="AF747" s="39"/>
    </row>
    <row r="748" spans="1:32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1"/>
      <c r="AD748" s="39"/>
      <c r="AE748" s="39"/>
      <c r="AF748" s="39"/>
    </row>
    <row r="749" spans="1:32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1"/>
      <c r="AD749" s="39"/>
      <c r="AE749" s="39"/>
      <c r="AF749" s="39"/>
    </row>
    <row r="750" spans="1:32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1"/>
      <c r="AD750" s="39"/>
      <c r="AE750" s="39"/>
      <c r="AF750" s="39"/>
    </row>
    <row r="751" spans="1:32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1"/>
      <c r="AD751" s="39"/>
      <c r="AE751" s="39"/>
      <c r="AF751" s="39"/>
    </row>
    <row r="752" spans="1:32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1"/>
      <c r="AD752" s="39"/>
      <c r="AE752" s="39"/>
      <c r="AF752" s="39"/>
    </row>
    <row r="753" spans="1:32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1"/>
      <c r="AD753" s="39"/>
      <c r="AE753" s="39"/>
      <c r="AF753" s="39"/>
    </row>
    <row r="754" spans="1:32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1"/>
      <c r="AD754" s="39"/>
      <c r="AE754" s="39"/>
      <c r="AF754" s="39"/>
    </row>
    <row r="755" spans="1:32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1"/>
      <c r="AD755" s="39"/>
      <c r="AE755" s="39"/>
      <c r="AF755" s="39"/>
    </row>
    <row r="756" spans="1:32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1"/>
      <c r="AD756" s="39"/>
      <c r="AE756" s="39"/>
      <c r="AF756" s="39"/>
    </row>
    <row r="757" spans="1:32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1"/>
      <c r="AD757" s="39"/>
      <c r="AE757" s="39"/>
      <c r="AF757" s="39"/>
    </row>
    <row r="758" spans="1:32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1"/>
      <c r="AD758" s="39"/>
      <c r="AE758" s="39"/>
      <c r="AF758" s="39"/>
    </row>
    <row r="759" spans="1:32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1"/>
      <c r="AD759" s="39"/>
      <c r="AE759" s="39"/>
      <c r="AF759" s="39"/>
    </row>
    <row r="760" spans="1:32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1"/>
      <c r="AD760" s="39"/>
      <c r="AE760" s="39"/>
      <c r="AF760" s="39"/>
    </row>
    <row r="761" spans="1:32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1"/>
      <c r="AD761" s="39"/>
      <c r="AE761" s="39"/>
      <c r="AF761" s="39"/>
    </row>
    <row r="762" spans="1:32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1"/>
      <c r="AD762" s="39"/>
      <c r="AE762" s="39"/>
      <c r="AF762" s="39"/>
    </row>
    <row r="763" spans="1:32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1"/>
      <c r="AD763" s="39"/>
      <c r="AE763" s="39"/>
      <c r="AF763" s="39"/>
    </row>
    <row r="764" spans="1:32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1"/>
      <c r="AD764" s="39"/>
      <c r="AE764" s="39"/>
      <c r="AF764" s="39"/>
    </row>
    <row r="765" spans="1:32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1"/>
      <c r="AD765" s="39"/>
      <c r="AE765" s="39"/>
      <c r="AF765" s="39"/>
    </row>
    <row r="766" spans="1:32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1"/>
      <c r="AD766" s="39"/>
      <c r="AE766" s="39"/>
      <c r="AF766" s="39"/>
    </row>
    <row r="767" spans="1:32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1"/>
      <c r="AD767" s="39"/>
      <c r="AE767" s="39"/>
      <c r="AF767" s="39"/>
    </row>
    <row r="768" spans="1:32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1"/>
      <c r="AD768" s="39"/>
      <c r="AE768" s="39"/>
      <c r="AF768" s="39"/>
    </row>
    <row r="769" spans="1:32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1"/>
      <c r="AD769" s="39"/>
      <c r="AE769" s="39"/>
      <c r="AF769" s="39"/>
    </row>
    <row r="770" spans="1:32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1"/>
      <c r="AD770" s="39"/>
      <c r="AE770" s="39"/>
      <c r="AF770" s="39"/>
    </row>
    <row r="771" spans="1:32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1"/>
      <c r="AD771" s="39"/>
      <c r="AE771" s="39"/>
      <c r="AF771" s="39"/>
    </row>
    <row r="772" spans="1:32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1"/>
      <c r="AD772" s="39"/>
      <c r="AE772" s="39"/>
      <c r="AF772" s="39"/>
    </row>
    <row r="773" spans="1:32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1"/>
      <c r="AD773" s="39"/>
      <c r="AE773" s="39"/>
      <c r="AF773" s="39"/>
    </row>
    <row r="774" spans="1:32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1"/>
      <c r="AD774" s="39"/>
      <c r="AE774" s="39"/>
      <c r="AF774" s="39"/>
    </row>
    <row r="775" spans="1:32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1"/>
      <c r="AD775" s="39"/>
      <c r="AE775" s="39"/>
      <c r="AF775" s="39"/>
    </row>
    <row r="776" spans="1:32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1"/>
      <c r="AD776" s="39"/>
      <c r="AE776" s="39"/>
      <c r="AF776" s="39"/>
    </row>
    <row r="777" spans="1:32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1"/>
      <c r="AD777" s="39"/>
      <c r="AE777" s="39"/>
      <c r="AF777" s="39"/>
    </row>
    <row r="778" spans="1:32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1"/>
      <c r="AD778" s="39"/>
      <c r="AE778" s="39"/>
      <c r="AF778" s="39"/>
    </row>
    <row r="779" spans="1:32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1"/>
      <c r="AD779" s="39"/>
      <c r="AE779" s="39"/>
      <c r="AF779" s="39"/>
    </row>
    <row r="780" spans="1:32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1"/>
      <c r="AD780" s="39"/>
      <c r="AE780" s="39"/>
      <c r="AF780" s="39"/>
    </row>
    <row r="781" spans="1:32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1"/>
      <c r="AD781" s="39"/>
      <c r="AE781" s="39"/>
      <c r="AF781" s="39"/>
    </row>
    <row r="782" spans="1:32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1"/>
      <c r="AD782" s="39"/>
      <c r="AE782" s="39"/>
      <c r="AF782" s="39"/>
    </row>
    <row r="783" spans="1:32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1"/>
      <c r="AD783" s="39"/>
      <c r="AE783" s="39"/>
      <c r="AF783" s="39"/>
    </row>
    <row r="784" spans="1:32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1"/>
      <c r="AD784" s="39"/>
      <c r="AE784" s="39"/>
      <c r="AF784" s="39"/>
    </row>
    <row r="785" spans="1:32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1"/>
      <c r="AD785" s="39"/>
      <c r="AE785" s="39"/>
      <c r="AF785" s="39"/>
    </row>
    <row r="786" spans="1:32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1"/>
      <c r="AD786" s="39"/>
      <c r="AE786" s="39"/>
      <c r="AF786" s="39"/>
    </row>
    <row r="787" spans="1:32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1"/>
      <c r="AD787" s="39"/>
      <c r="AE787" s="39"/>
      <c r="AF787" s="39"/>
    </row>
    <row r="788" spans="1:32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1"/>
      <c r="AD788" s="39"/>
      <c r="AE788" s="39"/>
      <c r="AF788" s="39"/>
    </row>
    <row r="789" spans="1:32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1"/>
      <c r="AD789" s="39"/>
      <c r="AE789" s="39"/>
      <c r="AF789" s="39"/>
    </row>
    <row r="790" spans="1:32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1"/>
      <c r="AD790" s="39"/>
      <c r="AE790" s="39"/>
      <c r="AF790" s="39"/>
    </row>
    <row r="791" spans="1:32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1"/>
      <c r="AD791" s="39"/>
      <c r="AE791" s="39"/>
      <c r="AF791" s="39"/>
    </row>
    <row r="792" spans="1:32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1"/>
      <c r="AD792" s="39"/>
      <c r="AE792" s="39"/>
      <c r="AF792" s="39"/>
    </row>
    <row r="793" spans="1:32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1"/>
      <c r="AD793" s="39"/>
      <c r="AE793" s="39"/>
      <c r="AF793" s="39"/>
    </row>
    <row r="794" spans="1:32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1"/>
      <c r="AD794" s="39"/>
      <c r="AE794" s="39"/>
      <c r="AF794" s="39"/>
    </row>
    <row r="795" spans="1:32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1"/>
      <c r="AD795" s="39"/>
      <c r="AE795" s="39"/>
      <c r="AF795" s="39"/>
    </row>
    <row r="796" spans="1:32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1"/>
      <c r="AD796" s="39"/>
      <c r="AE796" s="39"/>
      <c r="AF796" s="39"/>
    </row>
    <row r="797" spans="1:32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1"/>
      <c r="AD797" s="39"/>
      <c r="AE797" s="39"/>
      <c r="AF797" s="39"/>
    </row>
    <row r="798" spans="1:32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1"/>
      <c r="AD798" s="39"/>
      <c r="AE798" s="39"/>
      <c r="AF798" s="39"/>
    </row>
    <row r="799" spans="1:32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1"/>
      <c r="AD799" s="39"/>
      <c r="AE799" s="39"/>
      <c r="AF799" s="39"/>
    </row>
    <row r="800" spans="1:32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1"/>
      <c r="AD800" s="39"/>
      <c r="AE800" s="39"/>
      <c r="AF800" s="39"/>
    </row>
    <row r="801" spans="1:32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1"/>
      <c r="AD801" s="39"/>
      <c r="AE801" s="39"/>
      <c r="AF801" s="39"/>
    </row>
    <row r="802" spans="1:32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1"/>
      <c r="AD802" s="39"/>
      <c r="AE802" s="39"/>
      <c r="AF802" s="39"/>
    </row>
    <row r="803" spans="1:32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1"/>
      <c r="AD803" s="39"/>
      <c r="AE803" s="39"/>
      <c r="AF803" s="39"/>
    </row>
    <row r="804" spans="1:32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1"/>
      <c r="AD804" s="39"/>
      <c r="AE804" s="39"/>
      <c r="AF804" s="39"/>
    </row>
    <row r="805" spans="1:32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1"/>
      <c r="AD805" s="39"/>
      <c r="AE805" s="39"/>
      <c r="AF805" s="39"/>
    </row>
    <row r="806" spans="1:32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1"/>
      <c r="AD806" s="39"/>
      <c r="AE806" s="39"/>
      <c r="AF806" s="39"/>
    </row>
    <row r="807" spans="1:32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1"/>
      <c r="AD807" s="39"/>
      <c r="AE807" s="39"/>
      <c r="AF807" s="39"/>
    </row>
    <row r="808" spans="1:32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1"/>
      <c r="AD808" s="39"/>
      <c r="AE808" s="39"/>
      <c r="AF808" s="39"/>
    </row>
    <row r="809" spans="1:32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1"/>
      <c r="AD809" s="39"/>
      <c r="AE809" s="39"/>
      <c r="AF809" s="39"/>
    </row>
    <row r="810" spans="1:32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1"/>
      <c r="AD810" s="39"/>
      <c r="AE810" s="39"/>
      <c r="AF810" s="39"/>
    </row>
    <row r="811" spans="1:32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1"/>
      <c r="AD811" s="39"/>
      <c r="AE811" s="39"/>
      <c r="AF811" s="39"/>
    </row>
    <row r="812" spans="1:32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1"/>
      <c r="AD812" s="39"/>
      <c r="AE812" s="39"/>
      <c r="AF812" s="39"/>
    </row>
    <row r="813" spans="1:32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1"/>
      <c r="AD813" s="39"/>
      <c r="AE813" s="39"/>
      <c r="AF813" s="39"/>
    </row>
    <row r="814" spans="1:32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1"/>
      <c r="AD814" s="39"/>
      <c r="AE814" s="39"/>
      <c r="AF814" s="39"/>
    </row>
    <row r="815" spans="1:32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1"/>
      <c r="AD815" s="39"/>
      <c r="AE815" s="39"/>
      <c r="AF815" s="39"/>
    </row>
    <row r="816" spans="1:32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1"/>
      <c r="AD816" s="39"/>
      <c r="AE816" s="39"/>
      <c r="AF816" s="39"/>
    </row>
    <row r="817" spans="1:32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1"/>
      <c r="AD817" s="39"/>
      <c r="AE817" s="39"/>
      <c r="AF817" s="39"/>
    </row>
    <row r="818" spans="1:32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1"/>
      <c r="AD818" s="39"/>
      <c r="AE818" s="39"/>
      <c r="AF818" s="39"/>
    </row>
    <row r="819" spans="1:32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1"/>
      <c r="AD819" s="39"/>
      <c r="AE819" s="39"/>
      <c r="AF819" s="39"/>
    </row>
    <row r="820" spans="1:32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1"/>
      <c r="AD820" s="39"/>
      <c r="AE820" s="39"/>
      <c r="AF820" s="39"/>
    </row>
    <row r="821" spans="1:32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1"/>
      <c r="AD821" s="39"/>
      <c r="AE821" s="39"/>
      <c r="AF821" s="39"/>
    </row>
    <row r="822" spans="1:32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1"/>
      <c r="AD822" s="39"/>
      <c r="AE822" s="39"/>
      <c r="AF822" s="39"/>
    </row>
    <row r="823" spans="1:32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1"/>
      <c r="AD823" s="39"/>
      <c r="AE823" s="39"/>
      <c r="AF823" s="39"/>
    </row>
    <row r="824" spans="1:32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1"/>
      <c r="AD824" s="39"/>
      <c r="AE824" s="39"/>
      <c r="AF824" s="39"/>
    </row>
    <row r="825" spans="1:32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1"/>
      <c r="AD825" s="39"/>
      <c r="AE825" s="39"/>
      <c r="AF825" s="39"/>
    </row>
    <row r="826" spans="1:32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1"/>
      <c r="AD826" s="39"/>
      <c r="AE826" s="39"/>
      <c r="AF826" s="39"/>
    </row>
    <row r="827" spans="1:32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1"/>
      <c r="AD827" s="39"/>
      <c r="AE827" s="39"/>
      <c r="AF827" s="39"/>
    </row>
    <row r="828" spans="1:32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1"/>
      <c r="AD828" s="39"/>
      <c r="AE828" s="39"/>
      <c r="AF828" s="39"/>
    </row>
    <row r="829" spans="1:32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1"/>
      <c r="AD829" s="39"/>
      <c r="AE829" s="39"/>
      <c r="AF829" s="39"/>
    </row>
    <row r="830" spans="1:32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1"/>
      <c r="AD830" s="39"/>
      <c r="AE830" s="39"/>
      <c r="AF830" s="39"/>
    </row>
    <row r="831" spans="1:32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1"/>
      <c r="AD831" s="39"/>
      <c r="AE831" s="39"/>
      <c r="AF831" s="39"/>
    </row>
    <row r="832" spans="1:32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1"/>
      <c r="AD832" s="39"/>
      <c r="AE832" s="39"/>
      <c r="AF832" s="39"/>
    </row>
    <row r="833" spans="1:32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1"/>
      <c r="AD833" s="39"/>
      <c r="AE833" s="39"/>
      <c r="AF833" s="39"/>
    </row>
    <row r="834" spans="1:32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1"/>
      <c r="AD834" s="39"/>
      <c r="AE834" s="39"/>
      <c r="AF834" s="39"/>
    </row>
    <row r="835" spans="1:32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1"/>
      <c r="AD835" s="39"/>
      <c r="AE835" s="39"/>
      <c r="AF835" s="39"/>
    </row>
    <row r="836" spans="1:32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1"/>
      <c r="AD836" s="39"/>
      <c r="AE836" s="39"/>
      <c r="AF836" s="39"/>
    </row>
    <row r="837" spans="1:32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1"/>
      <c r="AD837" s="39"/>
      <c r="AE837" s="39"/>
      <c r="AF837" s="39"/>
    </row>
    <row r="838" spans="1:32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1"/>
      <c r="AD838" s="39"/>
      <c r="AE838" s="39"/>
      <c r="AF838" s="39"/>
    </row>
    <row r="839" spans="1:32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1"/>
      <c r="AD839" s="39"/>
      <c r="AE839" s="39"/>
      <c r="AF839" s="39"/>
    </row>
    <row r="840" spans="1:32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1"/>
      <c r="AD840" s="39"/>
      <c r="AE840" s="39"/>
      <c r="AF840" s="39"/>
    </row>
    <row r="841" spans="1:32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1"/>
      <c r="AD841" s="39"/>
      <c r="AE841" s="39"/>
      <c r="AF841" s="39"/>
    </row>
    <row r="842" spans="1:32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1"/>
      <c r="AD842" s="39"/>
      <c r="AE842" s="39"/>
      <c r="AF842" s="39"/>
    </row>
    <row r="843" spans="1:32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1"/>
      <c r="AD843" s="39"/>
      <c r="AE843" s="39"/>
      <c r="AF843" s="39"/>
    </row>
    <row r="844" spans="1:32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1"/>
      <c r="AD844" s="39"/>
      <c r="AE844" s="39"/>
      <c r="AF844" s="39"/>
    </row>
    <row r="845" spans="1:32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1"/>
      <c r="AD845" s="39"/>
      <c r="AE845" s="39"/>
      <c r="AF845" s="39"/>
    </row>
    <row r="846" spans="1:32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1"/>
      <c r="AD846" s="39"/>
      <c r="AE846" s="39"/>
      <c r="AF846" s="39"/>
    </row>
    <row r="847" spans="1:32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1"/>
      <c r="AD847" s="39"/>
      <c r="AE847" s="39"/>
      <c r="AF847" s="39"/>
    </row>
    <row r="848" spans="1:32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1"/>
      <c r="AD848" s="39"/>
      <c r="AE848" s="39"/>
      <c r="AF848" s="39"/>
    </row>
    <row r="849" spans="1:32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1"/>
      <c r="AD849" s="39"/>
      <c r="AE849" s="39"/>
      <c r="AF849" s="39"/>
    </row>
    <row r="850" spans="1:32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1"/>
      <c r="AD850" s="39"/>
      <c r="AE850" s="39"/>
      <c r="AF850" s="39"/>
    </row>
    <row r="851" spans="1:32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1"/>
      <c r="AD851" s="39"/>
      <c r="AE851" s="39"/>
      <c r="AF851" s="39"/>
    </row>
    <row r="852" spans="1:32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1"/>
      <c r="AD852" s="39"/>
      <c r="AE852" s="39"/>
      <c r="AF852" s="39"/>
    </row>
    <row r="853" spans="1:32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1"/>
      <c r="AD853" s="39"/>
      <c r="AE853" s="39"/>
      <c r="AF853" s="39"/>
    </row>
    <row r="854" spans="1:32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1"/>
      <c r="AD854" s="39"/>
      <c r="AE854" s="39"/>
      <c r="AF854" s="39"/>
    </row>
    <row r="855" spans="1:32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1"/>
      <c r="AD855" s="39"/>
      <c r="AE855" s="39"/>
      <c r="AF855" s="39"/>
    </row>
    <row r="856" spans="1:32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1"/>
      <c r="AD856" s="39"/>
      <c r="AE856" s="39"/>
      <c r="AF856" s="39"/>
    </row>
    <row r="857" spans="1:32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1"/>
      <c r="AD857" s="39"/>
      <c r="AE857" s="39"/>
      <c r="AF857" s="39"/>
    </row>
    <row r="858" spans="1:32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1"/>
      <c r="AD858" s="39"/>
      <c r="AE858" s="39"/>
      <c r="AF858" s="39"/>
    </row>
    <row r="859" spans="1:32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1"/>
      <c r="AD859" s="39"/>
      <c r="AE859" s="39"/>
      <c r="AF859" s="39"/>
    </row>
    <row r="860" spans="1:32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1"/>
      <c r="AD860" s="39"/>
      <c r="AE860" s="39"/>
      <c r="AF860" s="39"/>
    </row>
    <row r="861" spans="1:32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1"/>
      <c r="AD861" s="39"/>
      <c r="AE861" s="39"/>
      <c r="AF861" s="39"/>
    </row>
    <row r="862" spans="1:32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1"/>
      <c r="AD862" s="39"/>
      <c r="AE862" s="39"/>
      <c r="AF862" s="39"/>
    </row>
    <row r="863" spans="1:32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1"/>
      <c r="AD863" s="39"/>
      <c r="AE863" s="39"/>
      <c r="AF863" s="39"/>
    </row>
    <row r="864" spans="1:32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1"/>
      <c r="AD864" s="39"/>
      <c r="AE864" s="39"/>
      <c r="AF864" s="39"/>
    </row>
    <row r="865" spans="1:32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1"/>
      <c r="AD865" s="39"/>
      <c r="AE865" s="39"/>
      <c r="AF865" s="39"/>
    </row>
    <row r="866" spans="1:32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1"/>
      <c r="AD866" s="39"/>
      <c r="AE866" s="39"/>
      <c r="AF866" s="39"/>
    </row>
    <row r="867" spans="1:32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1"/>
      <c r="AD867" s="39"/>
      <c r="AE867" s="39"/>
      <c r="AF867" s="39"/>
    </row>
    <row r="868" spans="1:32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1"/>
      <c r="AD868" s="39"/>
      <c r="AE868" s="39"/>
      <c r="AF868" s="39"/>
    </row>
    <row r="869" spans="1:32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1"/>
      <c r="AD869" s="39"/>
      <c r="AE869" s="39"/>
      <c r="AF869" s="39"/>
    </row>
    <row r="870" spans="1:32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1"/>
      <c r="AD870" s="39"/>
      <c r="AE870" s="39"/>
      <c r="AF870" s="39"/>
    </row>
    <row r="871" spans="1:32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1"/>
      <c r="AD871" s="39"/>
      <c r="AE871" s="39"/>
      <c r="AF871" s="39"/>
    </row>
    <row r="872" spans="1:32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1"/>
      <c r="AD872" s="39"/>
      <c r="AE872" s="39"/>
      <c r="AF872" s="39"/>
    </row>
    <row r="873" spans="1:32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1"/>
      <c r="AD873" s="39"/>
      <c r="AE873" s="39"/>
      <c r="AF873" s="39"/>
    </row>
    <row r="874" spans="1:32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1"/>
      <c r="AD874" s="39"/>
      <c r="AE874" s="39"/>
      <c r="AF874" s="39"/>
    </row>
    <row r="875" spans="1:32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1"/>
      <c r="AD875" s="39"/>
      <c r="AE875" s="39"/>
      <c r="AF875" s="39"/>
    </row>
    <row r="876" spans="1:32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1"/>
      <c r="AD876" s="39"/>
      <c r="AE876" s="39"/>
      <c r="AF876" s="39"/>
    </row>
    <row r="877" spans="1:32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1"/>
      <c r="AD877" s="39"/>
      <c r="AE877" s="39"/>
      <c r="AF877" s="39"/>
    </row>
    <row r="878" spans="1:32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1"/>
      <c r="AD878" s="39"/>
      <c r="AE878" s="39"/>
      <c r="AF878" s="39"/>
    </row>
    <row r="879" spans="1:32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1"/>
      <c r="AD879" s="39"/>
      <c r="AE879" s="39"/>
      <c r="AF879" s="39"/>
    </row>
    <row r="880" spans="1:32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1"/>
      <c r="AD880" s="39"/>
      <c r="AE880" s="39"/>
      <c r="AF880" s="39"/>
    </row>
    <row r="881" spans="1:32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1"/>
      <c r="AD881" s="39"/>
      <c r="AE881" s="39"/>
      <c r="AF881" s="39"/>
    </row>
    <row r="882" spans="1:32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1"/>
      <c r="AD882" s="39"/>
      <c r="AE882" s="39"/>
      <c r="AF882" s="39"/>
    </row>
    <row r="883" spans="1:32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1"/>
      <c r="AD883" s="39"/>
      <c r="AE883" s="39"/>
      <c r="AF883" s="39"/>
    </row>
    <row r="884" spans="1:32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1"/>
      <c r="AD884" s="39"/>
      <c r="AE884" s="39"/>
      <c r="AF884" s="39"/>
    </row>
    <row r="885" spans="1:32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1"/>
      <c r="AD885" s="39"/>
      <c r="AE885" s="39"/>
      <c r="AF885" s="39"/>
    </row>
    <row r="886" spans="1:32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1"/>
      <c r="AD886" s="39"/>
      <c r="AE886" s="39"/>
      <c r="AF886" s="39"/>
    </row>
    <row r="887" spans="1:32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1"/>
      <c r="AD887" s="39"/>
      <c r="AE887" s="39"/>
      <c r="AF887" s="39"/>
    </row>
    <row r="888" spans="1:32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1"/>
      <c r="AD888" s="39"/>
      <c r="AE888" s="39"/>
      <c r="AF888" s="39"/>
    </row>
    <row r="889" spans="1:32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1"/>
      <c r="AD889" s="39"/>
      <c r="AE889" s="39"/>
      <c r="AF889" s="39"/>
    </row>
    <row r="890" spans="1:32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1"/>
      <c r="AD890" s="39"/>
      <c r="AE890" s="39"/>
      <c r="AF890" s="39"/>
    </row>
    <row r="891" spans="1:32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1"/>
      <c r="AD891" s="39"/>
      <c r="AE891" s="39"/>
      <c r="AF891" s="39"/>
    </row>
    <row r="892" spans="1:32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1"/>
      <c r="AD892" s="39"/>
      <c r="AE892" s="39"/>
      <c r="AF892" s="39"/>
    </row>
    <row r="893" spans="1:32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1"/>
      <c r="AD893" s="39"/>
      <c r="AE893" s="39"/>
      <c r="AF893" s="39"/>
    </row>
    <row r="894" spans="1:32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1"/>
      <c r="AD894" s="39"/>
      <c r="AE894" s="39"/>
      <c r="AF894" s="39"/>
    </row>
    <row r="895" spans="1:32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1"/>
      <c r="AD895" s="39"/>
      <c r="AE895" s="39"/>
      <c r="AF895" s="39"/>
    </row>
    <row r="896" spans="1:32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1"/>
      <c r="AD896" s="39"/>
      <c r="AE896" s="39"/>
      <c r="AF896" s="39"/>
    </row>
    <row r="897" spans="1:32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1"/>
      <c r="AD897" s="39"/>
      <c r="AE897" s="39"/>
      <c r="AF897" s="39"/>
    </row>
    <row r="898" spans="1:32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1"/>
      <c r="AD898" s="39"/>
      <c r="AE898" s="39"/>
      <c r="AF898" s="39"/>
    </row>
    <row r="899" spans="1:32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1"/>
      <c r="AD899" s="39"/>
      <c r="AE899" s="39"/>
      <c r="AF899" s="39"/>
    </row>
    <row r="900" spans="1:32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1"/>
      <c r="AD900" s="39"/>
      <c r="AE900" s="39"/>
      <c r="AF900" s="39"/>
    </row>
    <row r="901" spans="1:32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1"/>
      <c r="AD901" s="39"/>
      <c r="AE901" s="39"/>
      <c r="AF901" s="39"/>
    </row>
    <row r="902" spans="1:32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1"/>
      <c r="AD902" s="39"/>
      <c r="AE902" s="39"/>
      <c r="AF902" s="39"/>
    </row>
    <row r="903" spans="1:32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1"/>
      <c r="AD903" s="39"/>
      <c r="AE903" s="39"/>
      <c r="AF903" s="39"/>
    </row>
    <row r="904" spans="1:32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1"/>
      <c r="AD904" s="39"/>
      <c r="AE904" s="39"/>
      <c r="AF904" s="39"/>
    </row>
    <row r="905" spans="1:32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1"/>
      <c r="AD905" s="39"/>
      <c r="AE905" s="39"/>
      <c r="AF905" s="39"/>
    </row>
    <row r="906" spans="1:32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1"/>
      <c r="AD906" s="39"/>
      <c r="AE906" s="39"/>
      <c r="AF906" s="39"/>
    </row>
    <row r="907" spans="1:32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1"/>
      <c r="AD907" s="39"/>
      <c r="AE907" s="39"/>
      <c r="AF907" s="39"/>
    </row>
    <row r="908" spans="1:32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1"/>
      <c r="AD908" s="39"/>
      <c r="AE908" s="39"/>
      <c r="AF908" s="39"/>
    </row>
    <row r="909" spans="1:32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1"/>
      <c r="AD909" s="39"/>
      <c r="AE909" s="39"/>
      <c r="AF909" s="39"/>
    </row>
    <row r="910" spans="1:32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1"/>
      <c r="AD910" s="39"/>
      <c r="AE910" s="39"/>
      <c r="AF910" s="39"/>
    </row>
    <row r="911" spans="1:32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1"/>
      <c r="AD911" s="39"/>
      <c r="AE911" s="39"/>
      <c r="AF911" s="39"/>
    </row>
    <row r="912" spans="1:32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1"/>
      <c r="AD912" s="39"/>
      <c r="AE912" s="39"/>
      <c r="AF912" s="39"/>
    </row>
    <row r="913" spans="1:32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1"/>
      <c r="AD913" s="39"/>
      <c r="AE913" s="39"/>
      <c r="AF913" s="39"/>
    </row>
    <row r="914" spans="1:32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1"/>
      <c r="AD914" s="39"/>
      <c r="AE914" s="39"/>
      <c r="AF914" s="39"/>
    </row>
    <row r="915" spans="1:32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1"/>
      <c r="AD915" s="39"/>
      <c r="AE915" s="39"/>
      <c r="AF915" s="39"/>
    </row>
    <row r="916" spans="1:32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1"/>
      <c r="AD916" s="39"/>
      <c r="AE916" s="39"/>
      <c r="AF916" s="39"/>
    </row>
    <row r="917" spans="1:32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1"/>
      <c r="AD917" s="39"/>
      <c r="AE917" s="39"/>
      <c r="AF917" s="39"/>
    </row>
    <row r="918" spans="1:32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1"/>
      <c r="AD918" s="39"/>
      <c r="AE918" s="39"/>
      <c r="AF918" s="39"/>
    </row>
    <row r="919" spans="1:32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1"/>
      <c r="AD919" s="39"/>
      <c r="AE919" s="39"/>
      <c r="AF919" s="39"/>
    </row>
    <row r="920" spans="1:32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1"/>
      <c r="AD920" s="39"/>
      <c r="AE920" s="39"/>
      <c r="AF920" s="39"/>
    </row>
    <row r="921" spans="1:32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1"/>
      <c r="AD921" s="39"/>
      <c r="AE921" s="39"/>
      <c r="AF921" s="39"/>
    </row>
    <row r="922" spans="1:32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1"/>
      <c r="AD922" s="39"/>
      <c r="AE922" s="39"/>
      <c r="AF922" s="39"/>
    </row>
    <row r="923" spans="1:32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1"/>
      <c r="AD923" s="39"/>
      <c r="AE923" s="39"/>
      <c r="AF923" s="39"/>
    </row>
    <row r="924" spans="1:32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1"/>
      <c r="AD924" s="39"/>
      <c r="AE924" s="39"/>
      <c r="AF924" s="39"/>
    </row>
    <row r="925" spans="1:32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1"/>
      <c r="AD925" s="39"/>
      <c r="AE925" s="39"/>
      <c r="AF925" s="39"/>
    </row>
    <row r="926" spans="1:32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1"/>
      <c r="AD926" s="39"/>
      <c r="AE926" s="39"/>
      <c r="AF926" s="39"/>
    </row>
    <row r="927" spans="1:32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1"/>
      <c r="AD927" s="39"/>
      <c r="AE927" s="39"/>
      <c r="AF927" s="39"/>
    </row>
    <row r="928" spans="1:32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1"/>
      <c r="AD928" s="39"/>
      <c r="AE928" s="39"/>
      <c r="AF928" s="39"/>
    </row>
    <row r="929" spans="1:32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1"/>
      <c r="AD929" s="39"/>
      <c r="AE929" s="39"/>
      <c r="AF929" s="39"/>
    </row>
    <row r="930" spans="1:32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1"/>
      <c r="AD930" s="39"/>
      <c r="AE930" s="39"/>
      <c r="AF930" s="39"/>
    </row>
    <row r="931" spans="1:32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1"/>
      <c r="AD931" s="39"/>
      <c r="AE931" s="39"/>
      <c r="AF931" s="39"/>
    </row>
    <row r="932" spans="1:32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1"/>
      <c r="AD932" s="39"/>
      <c r="AE932" s="39"/>
      <c r="AF932" s="39"/>
    </row>
    <row r="933" spans="1:32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1"/>
      <c r="AD933" s="39"/>
      <c r="AE933" s="39"/>
      <c r="AF933" s="39"/>
    </row>
    <row r="934" spans="1:32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1"/>
      <c r="AD934" s="39"/>
      <c r="AE934" s="39"/>
      <c r="AF934" s="39"/>
    </row>
    <row r="935" spans="1:32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1"/>
      <c r="AD935" s="39"/>
      <c r="AE935" s="39"/>
      <c r="AF935" s="39"/>
    </row>
    <row r="936" spans="1:32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1"/>
      <c r="AD936" s="39"/>
      <c r="AE936" s="39"/>
      <c r="AF936" s="39"/>
    </row>
    <row r="937" spans="1:32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1"/>
      <c r="AD937" s="39"/>
      <c r="AE937" s="39"/>
      <c r="AF937" s="39"/>
    </row>
    <row r="938" spans="1:32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1"/>
      <c r="AD938" s="39"/>
      <c r="AE938" s="39"/>
      <c r="AF938" s="39"/>
    </row>
    <row r="939" spans="1:32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1"/>
      <c r="AD939" s="39"/>
      <c r="AE939" s="39"/>
      <c r="AF939" s="39"/>
    </row>
    <row r="940" spans="1:32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1"/>
      <c r="AD940" s="39"/>
      <c r="AE940" s="39"/>
      <c r="AF940" s="39"/>
    </row>
    <row r="941" spans="1:32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1"/>
      <c r="AD941" s="39"/>
      <c r="AE941" s="39"/>
      <c r="AF941" s="39"/>
    </row>
    <row r="942" spans="1:32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1"/>
      <c r="AD942" s="39"/>
      <c r="AE942" s="39"/>
      <c r="AF942" s="39"/>
    </row>
    <row r="943" spans="1:32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1"/>
      <c r="AD943" s="39"/>
      <c r="AE943" s="39"/>
      <c r="AF943" s="39"/>
    </row>
    <row r="944" spans="1:32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1"/>
      <c r="AD944" s="39"/>
      <c r="AE944" s="39"/>
      <c r="AF944" s="39"/>
    </row>
    <row r="945" spans="1:32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1"/>
      <c r="AD945" s="39"/>
      <c r="AE945" s="39"/>
      <c r="AF945" s="39"/>
    </row>
    <row r="946" spans="1:32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1"/>
      <c r="AD946" s="39"/>
      <c r="AE946" s="39"/>
      <c r="AF946" s="39"/>
    </row>
    <row r="947" spans="1:32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1"/>
      <c r="AD947" s="39"/>
      <c r="AE947" s="39"/>
      <c r="AF947" s="39"/>
    </row>
    <row r="948" spans="1:32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1"/>
      <c r="AD948" s="39"/>
      <c r="AE948" s="39"/>
      <c r="AF948" s="39"/>
    </row>
    <row r="949" spans="1:32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1"/>
      <c r="AD949" s="39"/>
      <c r="AE949" s="39"/>
      <c r="AF949" s="39"/>
    </row>
    <row r="950" spans="1:32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1"/>
      <c r="AD950" s="39"/>
      <c r="AE950" s="39"/>
      <c r="AF950" s="39"/>
    </row>
    <row r="951" spans="1:32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1"/>
      <c r="AD951" s="39"/>
      <c r="AE951" s="39"/>
      <c r="AF951" s="39"/>
    </row>
    <row r="952" spans="1:32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1"/>
      <c r="AD952" s="39"/>
      <c r="AE952" s="39"/>
      <c r="AF952" s="39"/>
    </row>
    <row r="953" spans="1:32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1"/>
      <c r="AD953" s="39"/>
      <c r="AE953" s="39"/>
      <c r="AF953" s="39"/>
    </row>
    <row r="954" spans="1:32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1"/>
      <c r="AD954" s="39"/>
      <c r="AE954" s="39"/>
      <c r="AF954" s="39"/>
    </row>
    <row r="955" spans="1:32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1"/>
      <c r="AD955" s="39"/>
      <c r="AE955" s="39"/>
      <c r="AF955" s="39"/>
    </row>
    <row r="956" spans="1:32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1"/>
      <c r="AD956" s="39"/>
      <c r="AE956" s="39"/>
      <c r="AF956" s="39"/>
    </row>
    <row r="957" spans="1:32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1"/>
      <c r="AD957" s="39"/>
      <c r="AE957" s="39"/>
      <c r="AF957" s="39"/>
    </row>
    <row r="958" spans="1:32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1"/>
      <c r="AD958" s="39"/>
      <c r="AE958" s="39"/>
      <c r="AF958" s="39"/>
    </row>
    <row r="959" spans="1:32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1"/>
      <c r="AD959" s="39"/>
      <c r="AE959" s="39"/>
      <c r="AF959" s="39"/>
    </row>
    <row r="960" spans="1:32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1"/>
      <c r="AD960" s="39"/>
      <c r="AE960" s="39"/>
      <c r="AF960" s="39"/>
    </row>
    <row r="961" spans="1:32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1"/>
      <c r="AD961" s="39"/>
      <c r="AE961" s="39"/>
      <c r="AF961" s="39"/>
    </row>
    <row r="962" spans="1:32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1"/>
      <c r="AD962" s="39"/>
      <c r="AE962" s="39"/>
      <c r="AF962" s="39"/>
    </row>
    <row r="963" spans="1:32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1"/>
      <c r="AD963" s="39"/>
      <c r="AE963" s="39"/>
      <c r="AF963" s="39"/>
    </row>
    <row r="964" spans="1:32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1"/>
      <c r="AD964" s="39"/>
      <c r="AE964" s="39"/>
      <c r="AF964" s="39"/>
    </row>
    <row r="965" spans="1:32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1"/>
      <c r="AD965" s="39"/>
      <c r="AE965" s="39"/>
      <c r="AF965" s="39"/>
    </row>
    <row r="966" spans="1:32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1"/>
      <c r="AD966" s="39"/>
      <c r="AE966" s="39"/>
      <c r="AF966" s="39"/>
    </row>
    <row r="967" spans="1:32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1"/>
      <c r="AD967" s="39"/>
      <c r="AE967" s="39"/>
      <c r="AF967" s="39"/>
    </row>
    <row r="968" spans="1:32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1"/>
      <c r="AD968" s="39"/>
      <c r="AE968" s="39"/>
      <c r="AF968" s="39"/>
    </row>
    <row r="969" spans="1:32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1"/>
      <c r="AD969" s="39"/>
      <c r="AE969" s="39"/>
      <c r="AF969" s="39"/>
    </row>
    <row r="970" spans="1:32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1"/>
      <c r="AD970" s="39"/>
      <c r="AE970" s="39"/>
      <c r="AF970" s="39"/>
    </row>
    <row r="971" spans="1:32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1"/>
      <c r="AD971" s="39"/>
      <c r="AE971" s="39"/>
      <c r="AF971" s="39"/>
    </row>
    <row r="972" spans="1:32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1"/>
      <c r="AD972" s="39"/>
      <c r="AE972" s="39"/>
      <c r="AF972" s="39"/>
    </row>
    <row r="973" spans="1:32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1"/>
      <c r="AD973" s="39"/>
      <c r="AE973" s="39"/>
      <c r="AF973" s="39"/>
    </row>
    <row r="974" spans="1:32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1"/>
      <c r="AD974" s="39"/>
      <c r="AE974" s="39"/>
      <c r="AF974" s="39"/>
    </row>
    <row r="975" spans="1:32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1"/>
      <c r="AD975" s="39"/>
      <c r="AE975" s="39"/>
      <c r="AF975" s="39"/>
    </row>
    <row r="976" spans="1:32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1"/>
      <c r="AD976" s="39"/>
      <c r="AE976" s="39"/>
      <c r="AF976" s="39"/>
    </row>
    <row r="977" spans="1:32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1"/>
      <c r="AD977" s="39"/>
      <c r="AE977" s="39"/>
      <c r="AF977" s="39"/>
    </row>
    <row r="978" spans="1:32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1"/>
      <c r="AD978" s="39"/>
      <c r="AE978" s="39"/>
      <c r="AF978" s="39"/>
    </row>
    <row r="979" spans="1:32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1"/>
      <c r="AD979" s="39"/>
      <c r="AE979" s="39"/>
      <c r="AF979" s="39"/>
    </row>
    <row r="980" spans="1:32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1"/>
      <c r="AD980" s="39"/>
      <c r="AE980" s="39"/>
      <c r="AF980" s="39"/>
    </row>
    <row r="981" spans="1:32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1"/>
      <c r="AD981" s="39"/>
      <c r="AE981" s="39"/>
      <c r="AF981" s="39"/>
    </row>
    <row r="982" spans="1:32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1"/>
      <c r="AD982" s="39"/>
      <c r="AE982" s="39"/>
      <c r="AF982" s="39"/>
    </row>
    <row r="983" spans="1:32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1"/>
      <c r="AD983" s="39"/>
      <c r="AE983" s="39"/>
      <c r="AF983" s="39"/>
    </row>
    <row r="984" spans="1:32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1"/>
      <c r="AD984" s="39"/>
      <c r="AE984" s="39"/>
      <c r="AF984" s="39"/>
    </row>
    <row r="985" spans="1:32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1"/>
      <c r="AD985" s="39"/>
      <c r="AE985" s="39"/>
      <c r="AF985" s="39"/>
    </row>
    <row r="986" spans="1:32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1"/>
      <c r="AD986" s="39"/>
      <c r="AE986" s="39"/>
      <c r="AF986" s="39"/>
    </row>
    <row r="987" spans="1:32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1"/>
      <c r="AD987" s="39"/>
      <c r="AE987" s="39"/>
      <c r="AF987" s="39"/>
    </row>
    <row r="988" spans="1:32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1"/>
      <c r="AD988" s="39"/>
      <c r="AE988" s="39"/>
      <c r="AF988" s="39"/>
    </row>
    <row r="989" spans="1:32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1"/>
      <c r="AD989" s="39"/>
      <c r="AE989" s="39"/>
      <c r="AF989" s="39"/>
    </row>
    <row r="990" spans="1:32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1"/>
      <c r="AD990" s="39"/>
      <c r="AE990" s="39"/>
      <c r="AF990" s="39"/>
    </row>
    <row r="991" spans="1:32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1"/>
      <c r="AD991" s="39"/>
      <c r="AE991" s="39"/>
      <c r="AF991" s="39"/>
    </row>
    <row r="992" spans="1:32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1"/>
      <c r="AD992" s="39"/>
      <c r="AE992" s="39"/>
      <c r="AF992" s="39"/>
    </row>
    <row r="993" spans="1:32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1"/>
      <c r="AD993" s="39"/>
      <c r="AE993" s="39"/>
      <c r="AF993" s="39"/>
    </row>
    <row r="994" spans="1:32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1"/>
      <c r="AD994" s="39"/>
      <c r="AE994" s="39"/>
      <c r="AF994" s="39"/>
    </row>
    <row r="995" spans="1:32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1"/>
      <c r="AD995" s="39"/>
      <c r="AE995" s="39"/>
      <c r="AF995" s="39"/>
    </row>
    <row r="996" spans="1:32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1"/>
      <c r="AD996" s="39"/>
      <c r="AE996" s="39"/>
      <c r="AF996" s="39"/>
    </row>
    <row r="997" spans="1:32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1"/>
      <c r="AD997" s="39"/>
      <c r="AE997" s="39"/>
      <c r="AF997" s="39"/>
    </row>
    <row r="998" spans="1:32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1"/>
      <c r="AD998" s="39"/>
      <c r="AE998" s="39"/>
      <c r="AF998" s="39"/>
    </row>
    <row r="999" spans="1:32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1"/>
      <c r="AD999" s="39"/>
      <c r="AE999" s="39"/>
      <c r="AF999" s="39"/>
    </row>
    <row r="1000" spans="1:32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1"/>
      <c r="AD1000" s="39"/>
      <c r="AE1000" s="39"/>
      <c r="AF1000" s="39"/>
    </row>
    <row r="1001" spans="1:32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1"/>
      <c r="AD1001" s="39"/>
      <c r="AE1001" s="39"/>
      <c r="AF1001" s="39"/>
    </row>
    <row r="1002" spans="1:32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1"/>
      <c r="AD1002" s="39"/>
      <c r="AE1002" s="39"/>
      <c r="AF1002" s="39"/>
    </row>
    <row r="1003" spans="1:32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1"/>
      <c r="AD1003" s="39"/>
      <c r="AE1003" s="39"/>
      <c r="AF1003" s="39"/>
    </row>
    <row r="1004" spans="1:32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1"/>
      <c r="AD1004" s="39"/>
      <c r="AE1004" s="39"/>
      <c r="AF1004" s="39"/>
    </row>
    <row r="1005" spans="1:32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1"/>
      <c r="AD1005" s="39"/>
      <c r="AE1005" s="39"/>
      <c r="AF1005" s="39"/>
    </row>
    <row r="1006" spans="1:32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1"/>
      <c r="AD1006" s="39"/>
      <c r="AE1006" s="39"/>
      <c r="AF1006" s="39"/>
    </row>
    <row r="1007" spans="1:32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1"/>
      <c r="AD1007" s="39"/>
      <c r="AE1007" s="39"/>
      <c r="AF1007" s="39"/>
    </row>
    <row r="1008" spans="1:32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1"/>
      <c r="AD1008" s="39"/>
      <c r="AE1008" s="39"/>
      <c r="AF1008" s="39"/>
    </row>
    <row r="1009" spans="1:32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1"/>
      <c r="AD1009" s="39"/>
      <c r="AE1009" s="39"/>
      <c r="AF1009" s="39"/>
    </row>
    <row r="1010" spans="1:32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1"/>
      <c r="AD1010" s="39"/>
      <c r="AE1010" s="39"/>
      <c r="AF1010" s="39"/>
    </row>
    <row r="1011" spans="1:32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1"/>
      <c r="AD1011" s="39"/>
      <c r="AE1011" s="39"/>
      <c r="AF1011" s="39"/>
    </row>
    <row r="1012" spans="1:32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1"/>
      <c r="AD1012" s="39"/>
      <c r="AE1012" s="39"/>
      <c r="AF1012" s="39"/>
    </row>
    <row r="1013" spans="1:32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1"/>
      <c r="AD1013" s="39"/>
      <c r="AE1013" s="39"/>
      <c r="AF1013" s="39"/>
    </row>
    <row r="1014" spans="1:32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1"/>
      <c r="AD1014" s="39"/>
      <c r="AE1014" s="39"/>
      <c r="AF1014" s="39"/>
    </row>
    <row r="1015" spans="1:32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1"/>
      <c r="AD1015" s="39"/>
      <c r="AE1015" s="39"/>
      <c r="AF1015" s="39"/>
    </row>
    <row r="1016" spans="1:32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1"/>
      <c r="AD1016" s="39"/>
      <c r="AE1016" s="39"/>
      <c r="AF1016" s="39"/>
    </row>
    <row r="1017" spans="1:32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1"/>
      <c r="AD1017" s="39"/>
      <c r="AE1017" s="39"/>
      <c r="AF1017" s="39"/>
    </row>
    <row r="1018" spans="1:32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1"/>
      <c r="AD1018" s="39"/>
      <c r="AE1018" s="39"/>
      <c r="AF1018" s="39"/>
    </row>
    <row r="1019" spans="1:32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1"/>
      <c r="AD1019" s="39"/>
      <c r="AE1019" s="39"/>
      <c r="AF1019" s="39"/>
    </row>
    <row r="1020" spans="1:32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1"/>
      <c r="AD1020" s="39"/>
      <c r="AE1020" s="39"/>
      <c r="AF1020" s="39"/>
    </row>
    <row r="1021" spans="1:32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1"/>
      <c r="AD1021" s="39"/>
      <c r="AE1021" s="39"/>
      <c r="AF1021" s="39"/>
    </row>
    <row r="1022" spans="1:32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1"/>
      <c r="AD1022" s="39"/>
      <c r="AE1022" s="39"/>
      <c r="AF1022" s="39"/>
    </row>
    <row r="1023" spans="1:32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1"/>
      <c r="AD1023" s="39"/>
      <c r="AE1023" s="39"/>
      <c r="AF1023" s="39"/>
    </row>
    <row r="1024" spans="1:32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1"/>
      <c r="AD1024" s="39"/>
      <c r="AE1024" s="39"/>
      <c r="AF1024" s="39"/>
    </row>
    <row r="1025" spans="1:32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1"/>
      <c r="AD1025" s="39"/>
      <c r="AE1025" s="39"/>
      <c r="AF1025" s="39"/>
    </row>
    <row r="1026" spans="1:32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1"/>
      <c r="AD1026" s="39"/>
      <c r="AE1026" s="39"/>
      <c r="AF1026" s="39"/>
    </row>
    <row r="1027" spans="1:32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1"/>
      <c r="AD1027" s="39"/>
      <c r="AE1027" s="39"/>
      <c r="AF1027" s="39"/>
    </row>
    <row r="1028" spans="1:32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1"/>
      <c r="AD1028" s="39"/>
      <c r="AE1028" s="39"/>
      <c r="AF1028" s="39"/>
    </row>
    <row r="1029" spans="1:32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1"/>
      <c r="AD1029" s="39"/>
      <c r="AE1029" s="39"/>
      <c r="AF1029" s="39"/>
    </row>
    <row r="1030" spans="1:32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1"/>
      <c r="AD1030" s="39"/>
      <c r="AE1030" s="39"/>
      <c r="AF1030" s="39"/>
    </row>
    <row r="1031" spans="1:32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1"/>
      <c r="AD1031" s="39"/>
      <c r="AE1031" s="39"/>
      <c r="AF1031" s="39"/>
    </row>
    <row r="1032" spans="1:32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1"/>
      <c r="AD1032" s="39"/>
      <c r="AE1032" s="39"/>
      <c r="AF1032" s="39"/>
    </row>
    <row r="1033" spans="1:32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1"/>
      <c r="AD1033" s="39"/>
      <c r="AE1033" s="39"/>
      <c r="AF1033" s="39"/>
    </row>
    <row r="1034" spans="1:32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1"/>
      <c r="AD1034" s="39"/>
      <c r="AE1034" s="39"/>
      <c r="AF1034" s="39"/>
    </row>
    <row r="1035" spans="1:32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1"/>
      <c r="AD1035" s="39"/>
      <c r="AE1035" s="39"/>
      <c r="AF1035" s="39"/>
    </row>
    <row r="1036" spans="1:32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1"/>
      <c r="AD1036" s="39"/>
      <c r="AE1036" s="39"/>
      <c r="AF1036" s="39"/>
    </row>
    <row r="1037" spans="1:32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1"/>
      <c r="AD1037" s="39"/>
      <c r="AE1037" s="39"/>
      <c r="AF1037" s="39"/>
    </row>
    <row r="1038" spans="1:32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1"/>
      <c r="AD1038" s="39"/>
      <c r="AE1038" s="39"/>
      <c r="AF1038" s="39"/>
    </row>
    <row r="1039" spans="1:32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1"/>
      <c r="AD1039" s="39"/>
      <c r="AE1039" s="39"/>
      <c r="AF1039" s="39"/>
    </row>
    <row r="1040" spans="1:32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1"/>
      <c r="AD1040" s="39"/>
      <c r="AE1040" s="39"/>
      <c r="AF1040" s="39"/>
    </row>
    <row r="1041" spans="1:32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1"/>
      <c r="AD1041" s="39"/>
      <c r="AE1041" s="39"/>
      <c r="AF1041" s="39"/>
    </row>
    <row r="1042" spans="1:32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1"/>
      <c r="AD1042" s="39"/>
      <c r="AE1042" s="39"/>
      <c r="AF1042" s="39"/>
    </row>
    <row r="1043" spans="1:32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1"/>
      <c r="AD1043" s="39"/>
      <c r="AE1043" s="39"/>
      <c r="AF1043" s="39"/>
    </row>
    <row r="1044" spans="1:32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1"/>
      <c r="AD1044" s="39"/>
      <c r="AE1044" s="39"/>
      <c r="AF1044" s="39"/>
    </row>
    <row r="1045" spans="1:32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1"/>
      <c r="AD1045" s="39"/>
      <c r="AE1045" s="39"/>
      <c r="AF1045" s="39"/>
    </row>
    <row r="1046" spans="1:32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1"/>
      <c r="AD1046" s="39"/>
      <c r="AE1046" s="39"/>
      <c r="AF1046" s="39"/>
    </row>
    <row r="1047" spans="1:32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1"/>
      <c r="AD1047" s="39"/>
      <c r="AE1047" s="39"/>
      <c r="AF1047" s="39"/>
    </row>
    <row r="1048" spans="1:32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1"/>
      <c r="AD1048" s="39"/>
      <c r="AE1048" s="39"/>
      <c r="AF1048" s="39"/>
    </row>
    <row r="1049" spans="1:32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1"/>
      <c r="AD1049" s="39"/>
      <c r="AE1049" s="39"/>
      <c r="AF1049" s="39"/>
    </row>
    <row r="1050" spans="1:32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1"/>
      <c r="AD1050" s="39"/>
      <c r="AE1050" s="39"/>
      <c r="AF1050" s="39"/>
    </row>
    <row r="1051" spans="1:32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1"/>
      <c r="AD1051" s="39"/>
      <c r="AE1051" s="39"/>
      <c r="AF1051" s="39"/>
    </row>
    <row r="1052" spans="1:32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1"/>
      <c r="AD1052" s="39"/>
      <c r="AE1052" s="39"/>
      <c r="AF1052" s="39"/>
    </row>
    <row r="1053" spans="1:32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1"/>
      <c r="AD1053" s="39"/>
      <c r="AE1053" s="39"/>
      <c r="AF1053" s="39"/>
    </row>
    <row r="1054" spans="1:32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1"/>
      <c r="AD1054" s="39"/>
      <c r="AE1054" s="39"/>
      <c r="AF1054" s="39"/>
    </row>
    <row r="1055" spans="1:32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1"/>
      <c r="AD1055" s="39"/>
      <c r="AE1055" s="39"/>
      <c r="AF1055" s="39"/>
    </row>
    <row r="1056" spans="1:32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1"/>
      <c r="AD1056" s="39"/>
      <c r="AE1056" s="39"/>
      <c r="AF1056" s="39"/>
    </row>
    <row r="1057" spans="1:32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1"/>
      <c r="AD1057" s="39"/>
      <c r="AE1057" s="39"/>
      <c r="AF1057" s="39"/>
    </row>
    <row r="1058" spans="1:32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1"/>
      <c r="AD1058" s="39"/>
      <c r="AE1058" s="39"/>
      <c r="AF1058" s="39"/>
    </row>
    <row r="1059" spans="1:32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1"/>
      <c r="AD1059" s="39"/>
      <c r="AE1059" s="39"/>
      <c r="AF1059" s="39"/>
    </row>
    <row r="1060" spans="1:32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1"/>
      <c r="AD1060" s="39"/>
      <c r="AE1060" s="39"/>
      <c r="AF1060" s="39"/>
    </row>
    <row r="1061" spans="1:32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1"/>
      <c r="AD1061" s="39"/>
      <c r="AE1061" s="39"/>
      <c r="AF1061" s="39"/>
    </row>
    <row r="1062" spans="1:32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1"/>
      <c r="AD1062" s="39"/>
      <c r="AE1062" s="39"/>
      <c r="AF1062" s="39"/>
    </row>
    <row r="1063" spans="1:32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1"/>
      <c r="AD1063" s="39"/>
      <c r="AE1063" s="39"/>
      <c r="AF1063" s="39"/>
    </row>
    <row r="1064" spans="1:32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1"/>
      <c r="AD1064" s="39"/>
      <c r="AE1064" s="39"/>
      <c r="AF1064" s="39"/>
    </row>
    <row r="1065" spans="1:32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1"/>
      <c r="AD1065" s="39"/>
      <c r="AE1065" s="39"/>
      <c r="AF1065" s="39"/>
    </row>
    <row r="1066" spans="1:32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1"/>
      <c r="AD1066" s="39"/>
      <c r="AE1066" s="39"/>
      <c r="AF1066" s="39"/>
    </row>
    <row r="1067" spans="1:32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1"/>
      <c r="AD1067" s="39"/>
      <c r="AE1067" s="39"/>
      <c r="AF1067" s="39"/>
    </row>
    <row r="1068" spans="1:32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1"/>
      <c r="AD1068" s="39"/>
      <c r="AE1068" s="39"/>
      <c r="AF1068" s="39"/>
    </row>
    <row r="1069" spans="1:32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1"/>
      <c r="AD1069" s="39"/>
      <c r="AE1069" s="39"/>
      <c r="AF1069" s="39"/>
    </row>
    <row r="1070" spans="1:32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1"/>
      <c r="AD1070" s="39"/>
      <c r="AE1070" s="39"/>
      <c r="AF1070" s="39"/>
    </row>
    <row r="1071" spans="1:32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1"/>
      <c r="AD1071" s="39"/>
      <c r="AE1071" s="39"/>
      <c r="AF1071" s="39"/>
    </row>
    <row r="1072" spans="1:32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1"/>
      <c r="AD1072" s="39"/>
      <c r="AE1072" s="39"/>
      <c r="AF1072" s="39"/>
    </row>
    <row r="1073" spans="1:32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1"/>
      <c r="AD1073" s="39"/>
      <c r="AE1073" s="39"/>
      <c r="AF1073" s="39"/>
    </row>
    <row r="1074" spans="1:32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1"/>
      <c r="AD1074" s="39"/>
      <c r="AE1074" s="39"/>
      <c r="AF1074" s="39"/>
    </row>
    <row r="1075" spans="1:32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1"/>
      <c r="AD1075" s="39"/>
      <c r="AE1075" s="39"/>
      <c r="AF1075" s="39"/>
    </row>
    <row r="1076" spans="1:32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1"/>
      <c r="AD1076" s="39"/>
      <c r="AE1076" s="39"/>
      <c r="AF1076" s="39"/>
    </row>
    <row r="1077" spans="1:32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1"/>
      <c r="AD1077" s="39"/>
      <c r="AE1077" s="39"/>
      <c r="AF1077" s="39"/>
    </row>
    <row r="1078" spans="1:32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1"/>
      <c r="AD1078" s="39"/>
      <c r="AE1078" s="39"/>
      <c r="AF1078" s="39"/>
    </row>
    <row r="1079" spans="1:32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1"/>
      <c r="AD1079" s="39"/>
      <c r="AE1079" s="39"/>
      <c r="AF1079" s="39"/>
    </row>
    <row r="1080" spans="1:32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1"/>
      <c r="AD1080" s="39"/>
      <c r="AE1080" s="39"/>
      <c r="AF1080" s="39"/>
    </row>
    <row r="1081" spans="1:32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1"/>
      <c r="AD1081" s="39"/>
      <c r="AE1081" s="39"/>
      <c r="AF1081" s="39"/>
    </row>
    <row r="1082" spans="1:32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1"/>
      <c r="AD1082" s="39"/>
      <c r="AE1082" s="39"/>
      <c r="AF1082" s="39"/>
    </row>
    <row r="1083" spans="1:32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1"/>
      <c r="AD1083" s="39"/>
      <c r="AE1083" s="39"/>
      <c r="AF1083" s="39"/>
    </row>
    <row r="1084" spans="1:32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1"/>
      <c r="AD1084" s="39"/>
      <c r="AE1084" s="39"/>
      <c r="AF1084" s="39"/>
    </row>
    <row r="1085" spans="1:32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1"/>
      <c r="AD1085" s="39"/>
      <c r="AE1085" s="39"/>
      <c r="AF1085" s="39"/>
    </row>
    <row r="1086" spans="1:32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1"/>
      <c r="AD1086" s="39"/>
      <c r="AE1086" s="39"/>
      <c r="AF1086" s="39"/>
    </row>
    <row r="1087" spans="1:32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1"/>
      <c r="AD1087" s="39"/>
      <c r="AE1087" s="39"/>
      <c r="AF1087" s="39"/>
    </row>
    <row r="1088" spans="1:32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1"/>
      <c r="AD1088" s="39"/>
      <c r="AE1088" s="39"/>
      <c r="AF1088" s="39"/>
    </row>
    <row r="1089" spans="1:32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1"/>
      <c r="AD1089" s="39"/>
      <c r="AE1089" s="39"/>
      <c r="AF1089" s="39"/>
    </row>
    <row r="1090" spans="1:32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1"/>
      <c r="AD1090" s="39"/>
      <c r="AE1090" s="39"/>
      <c r="AF1090" s="39"/>
    </row>
    <row r="1091" spans="1:32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1"/>
      <c r="AD1091" s="39"/>
      <c r="AE1091" s="39"/>
      <c r="AF1091" s="39"/>
    </row>
    <row r="1092" spans="1:32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1"/>
      <c r="AD1092" s="39"/>
      <c r="AE1092" s="39"/>
      <c r="AF1092" s="39"/>
    </row>
    <row r="1093" spans="1:32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1"/>
      <c r="AD1093" s="39"/>
      <c r="AE1093" s="39"/>
      <c r="AF1093" s="39"/>
    </row>
    <row r="1094" spans="1:32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1"/>
      <c r="AD1094" s="39"/>
      <c r="AE1094" s="39"/>
      <c r="AF1094" s="39"/>
    </row>
    <row r="1095" spans="1:32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1"/>
      <c r="AD1095" s="39"/>
      <c r="AE1095" s="39"/>
      <c r="AF1095" s="39"/>
    </row>
    <row r="1096" spans="1:32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1"/>
      <c r="AD1096" s="39"/>
      <c r="AE1096" s="39"/>
      <c r="AF1096" s="39"/>
    </row>
    <row r="1097" spans="1:32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1"/>
      <c r="AD1097" s="39"/>
      <c r="AE1097" s="39"/>
      <c r="AF1097" s="39"/>
    </row>
    <row r="1098" spans="1:32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1"/>
      <c r="AD1098" s="39"/>
      <c r="AE1098" s="39"/>
      <c r="AF1098" s="39"/>
    </row>
    <row r="1099" spans="1:32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1"/>
      <c r="AD1099" s="39"/>
      <c r="AE1099" s="39"/>
      <c r="AF1099" s="39"/>
    </row>
    <row r="1100" spans="1:32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1"/>
      <c r="AD1100" s="39"/>
      <c r="AE1100" s="39"/>
      <c r="AF1100" s="39"/>
    </row>
    <row r="1101" spans="1:32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1"/>
      <c r="AD1101" s="39"/>
      <c r="AE1101" s="39"/>
      <c r="AF1101" s="39"/>
    </row>
    <row r="1102" spans="1:32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1"/>
      <c r="AD1102" s="39"/>
      <c r="AE1102" s="39"/>
      <c r="AF1102" s="39"/>
    </row>
    <row r="1103" spans="1:32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1"/>
      <c r="AD1103" s="39"/>
      <c r="AE1103" s="39"/>
      <c r="AF1103" s="39"/>
    </row>
    <row r="1104" spans="1:32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1"/>
      <c r="AD1104" s="39"/>
      <c r="AE1104" s="39"/>
      <c r="AF1104" s="39"/>
    </row>
    <row r="1105" spans="1:32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1"/>
      <c r="AD1105" s="39"/>
      <c r="AE1105" s="39"/>
      <c r="AF1105" s="39"/>
    </row>
    <row r="1106" spans="1:32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1"/>
      <c r="AD1106" s="39"/>
      <c r="AE1106" s="39"/>
      <c r="AF1106" s="39"/>
    </row>
    <row r="1107" spans="1:32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1"/>
      <c r="AD1107" s="39"/>
      <c r="AE1107" s="39"/>
      <c r="AF1107" s="39"/>
    </row>
    <row r="1108" spans="1:32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1"/>
      <c r="AD1108" s="39"/>
      <c r="AE1108" s="39"/>
      <c r="AF1108" s="39"/>
    </row>
    <row r="1109" spans="1:32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1"/>
      <c r="AD1109" s="39"/>
      <c r="AE1109" s="39"/>
      <c r="AF1109" s="39"/>
    </row>
    <row r="1110" spans="1:32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1"/>
      <c r="AD1110" s="39"/>
      <c r="AE1110" s="39"/>
      <c r="AF1110" s="39"/>
    </row>
    <row r="1111" spans="1:32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1"/>
      <c r="AD1111" s="39"/>
      <c r="AE1111" s="39"/>
      <c r="AF1111" s="39"/>
    </row>
    <row r="1112" spans="1:32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1"/>
      <c r="AD1112" s="39"/>
      <c r="AE1112" s="39"/>
      <c r="AF1112" s="39"/>
    </row>
    <row r="1113" spans="1:32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1"/>
      <c r="AD1113" s="39"/>
      <c r="AE1113" s="39"/>
      <c r="AF1113" s="39"/>
    </row>
    <row r="1114" spans="1:32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1"/>
      <c r="AD1114" s="39"/>
      <c r="AE1114" s="39"/>
      <c r="AF1114" s="39"/>
    </row>
    <row r="1115" spans="1:32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1"/>
      <c r="AD1115" s="39"/>
      <c r="AE1115" s="39"/>
      <c r="AF1115" s="39"/>
    </row>
    <row r="1116" spans="1:32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1"/>
      <c r="AD1116" s="39"/>
      <c r="AE1116" s="39"/>
      <c r="AF1116" s="39"/>
    </row>
    <row r="1117" spans="1:32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1"/>
      <c r="AD1117" s="39"/>
      <c r="AE1117" s="39"/>
      <c r="AF1117" s="39"/>
    </row>
    <row r="1118" spans="1:32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1"/>
      <c r="AD1118" s="39"/>
      <c r="AE1118" s="39"/>
      <c r="AF1118" s="39"/>
    </row>
    <row r="1119" spans="1:32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1"/>
      <c r="AD1119" s="39"/>
      <c r="AE1119" s="39"/>
      <c r="AF1119" s="39"/>
    </row>
    <row r="1120" spans="1:32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1"/>
      <c r="AD1120" s="39"/>
      <c r="AE1120" s="39"/>
      <c r="AF1120" s="39"/>
    </row>
    <row r="1121" spans="1:32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1"/>
      <c r="AD1121" s="39"/>
      <c r="AE1121" s="39"/>
      <c r="AF1121" s="39"/>
    </row>
    <row r="1122" spans="1:32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1"/>
      <c r="AD1122" s="39"/>
      <c r="AE1122" s="39"/>
      <c r="AF1122" s="39"/>
    </row>
    <row r="1123" spans="1:32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1"/>
      <c r="AD1123" s="39"/>
      <c r="AE1123" s="39"/>
      <c r="AF1123" s="39"/>
    </row>
    <row r="1124" spans="1:32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1"/>
      <c r="AD1124" s="39"/>
      <c r="AE1124" s="39"/>
      <c r="AF1124" s="39"/>
    </row>
    <row r="1125" spans="1:32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1"/>
      <c r="AD1125" s="39"/>
      <c r="AE1125" s="39"/>
      <c r="AF1125" s="39"/>
    </row>
    <row r="1126" spans="1:32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1"/>
      <c r="AD1126" s="39"/>
      <c r="AE1126" s="39"/>
      <c r="AF1126" s="39"/>
    </row>
    <row r="1127" spans="1:32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1"/>
      <c r="AD1127" s="39"/>
      <c r="AE1127" s="39"/>
      <c r="AF1127" s="39"/>
    </row>
    <row r="1128" spans="1:32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1"/>
      <c r="AD1128" s="39"/>
      <c r="AE1128" s="39"/>
      <c r="AF1128" s="39"/>
    </row>
    <row r="1129" spans="1:32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1"/>
      <c r="AD1129" s="39"/>
      <c r="AE1129" s="39"/>
      <c r="AF1129" s="39"/>
    </row>
    <row r="1130" spans="1:32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1"/>
      <c r="AD1130" s="39"/>
      <c r="AE1130" s="39"/>
      <c r="AF1130" s="39"/>
    </row>
    <row r="1131" spans="1:32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1"/>
      <c r="AD1131" s="39"/>
      <c r="AE1131" s="39"/>
      <c r="AF1131" s="39"/>
    </row>
    <row r="1132" spans="1:32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1"/>
      <c r="AD1132" s="39"/>
      <c r="AE1132" s="39"/>
      <c r="AF1132" s="39"/>
    </row>
    <row r="1133" spans="1:32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1"/>
      <c r="AD1133" s="39"/>
      <c r="AE1133" s="39"/>
      <c r="AF1133" s="39"/>
    </row>
    <row r="1134" spans="1:32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1"/>
      <c r="AD1134" s="39"/>
      <c r="AE1134" s="39"/>
      <c r="AF1134" s="39"/>
    </row>
    <row r="1135" spans="1:32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1"/>
      <c r="AD1135" s="39"/>
      <c r="AE1135" s="39"/>
      <c r="AF1135" s="39"/>
    </row>
    <row r="1136" spans="1:32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1"/>
      <c r="AD1136" s="39"/>
      <c r="AE1136" s="39"/>
      <c r="AF1136" s="39"/>
    </row>
    <row r="1137" spans="1:32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1"/>
      <c r="AD1137" s="39"/>
      <c r="AE1137" s="39"/>
      <c r="AF1137" s="39"/>
    </row>
    <row r="1138" spans="1:32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1"/>
      <c r="AD1138" s="39"/>
      <c r="AE1138" s="39"/>
      <c r="AF1138" s="39"/>
    </row>
    <row r="1139" spans="1:32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1"/>
      <c r="AD1139" s="39"/>
      <c r="AE1139" s="39"/>
      <c r="AF1139" s="39"/>
    </row>
    <row r="1140" spans="1:32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1"/>
      <c r="AD1140" s="39"/>
      <c r="AE1140" s="39"/>
      <c r="AF1140" s="39"/>
    </row>
    <row r="1141" spans="1:32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1"/>
      <c r="AD1141" s="39"/>
      <c r="AE1141" s="39"/>
      <c r="AF1141" s="39"/>
    </row>
    <row r="1142" spans="1:32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1"/>
      <c r="AD1142" s="39"/>
      <c r="AE1142" s="39"/>
      <c r="AF1142" s="39"/>
    </row>
    <row r="1143" spans="1:32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1"/>
      <c r="AD1143" s="39"/>
      <c r="AE1143" s="39"/>
      <c r="AF1143" s="39"/>
    </row>
    <row r="1144" spans="1:32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1"/>
      <c r="AD1144" s="39"/>
      <c r="AE1144" s="39"/>
      <c r="AF1144" s="39"/>
    </row>
    <row r="1145" spans="1:32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1"/>
      <c r="AD1145" s="39"/>
      <c r="AE1145" s="39"/>
      <c r="AF1145" s="39"/>
    </row>
    <row r="1146" spans="1:32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1"/>
      <c r="AD1146" s="39"/>
      <c r="AE1146" s="39"/>
      <c r="AF1146" s="39"/>
    </row>
    <row r="1147" spans="1:32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1"/>
      <c r="AD1147" s="39"/>
      <c r="AE1147" s="39"/>
      <c r="AF1147" s="39"/>
    </row>
    <row r="1148" spans="1:32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1"/>
      <c r="AD1148" s="39"/>
      <c r="AE1148" s="39"/>
      <c r="AF1148" s="39"/>
    </row>
    <row r="1149" spans="1:32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1"/>
      <c r="AD1149" s="39"/>
      <c r="AE1149" s="39"/>
      <c r="AF1149" s="39"/>
    </row>
    <row r="1150" spans="1:32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1"/>
      <c r="AD1150" s="39"/>
      <c r="AE1150" s="39"/>
      <c r="AF1150" s="39"/>
    </row>
    <row r="1151" spans="1:32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1"/>
      <c r="AD1151" s="39"/>
      <c r="AE1151" s="39"/>
      <c r="AF1151" s="39"/>
    </row>
    <row r="1152" spans="1:32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1"/>
      <c r="AD1152" s="39"/>
      <c r="AE1152" s="39"/>
      <c r="AF1152" s="39"/>
    </row>
    <row r="1153" spans="1:32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1"/>
      <c r="AD1153" s="39"/>
      <c r="AE1153" s="39"/>
      <c r="AF1153" s="39"/>
    </row>
    <row r="1154" spans="1:32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1"/>
      <c r="AD1154" s="39"/>
      <c r="AE1154" s="39"/>
      <c r="AF1154" s="39"/>
    </row>
    <row r="1155" spans="1:32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1"/>
      <c r="AD1155" s="39"/>
      <c r="AE1155" s="39"/>
      <c r="AF1155" s="39"/>
    </row>
    <row r="1156" spans="1:32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1"/>
      <c r="AD1156" s="39"/>
      <c r="AE1156" s="39"/>
      <c r="AF1156" s="39"/>
    </row>
    <row r="1157" spans="1:32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1"/>
      <c r="AD1157" s="39"/>
      <c r="AE1157" s="39"/>
      <c r="AF1157" s="39"/>
    </row>
    <row r="1158" spans="1:32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1"/>
      <c r="AD1158" s="39"/>
      <c r="AE1158" s="39"/>
      <c r="AF1158" s="39"/>
    </row>
    <row r="1159" spans="1:32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1"/>
      <c r="AD1159" s="39"/>
      <c r="AE1159" s="39"/>
      <c r="AF1159" s="39"/>
    </row>
    <row r="1160" spans="1:32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1"/>
      <c r="AD1160" s="39"/>
      <c r="AE1160" s="39"/>
      <c r="AF1160" s="39"/>
    </row>
    <row r="1161" spans="1:32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1"/>
      <c r="AD1161" s="39"/>
      <c r="AE1161" s="39"/>
      <c r="AF1161" s="39"/>
    </row>
    <row r="1162" spans="1:32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1"/>
      <c r="AD1162" s="39"/>
      <c r="AE1162" s="39"/>
      <c r="AF1162" s="39"/>
    </row>
    <row r="1163" spans="1:32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1"/>
      <c r="AD1163" s="39"/>
      <c r="AE1163" s="39"/>
      <c r="AF1163" s="39"/>
    </row>
    <row r="1164" spans="1:32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1"/>
      <c r="AD1164" s="39"/>
      <c r="AE1164" s="39"/>
      <c r="AF1164" s="39"/>
    </row>
    <row r="1165" spans="1:32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1"/>
      <c r="AD1165" s="39"/>
      <c r="AE1165" s="39"/>
      <c r="AF1165" s="39"/>
    </row>
    <row r="1166" spans="1:32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1"/>
      <c r="AD1166" s="39"/>
      <c r="AE1166" s="39"/>
      <c r="AF1166" s="39"/>
    </row>
    <row r="1167" spans="1:32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1"/>
      <c r="AD1167" s="39"/>
      <c r="AE1167" s="39"/>
      <c r="AF1167" s="39"/>
    </row>
    <row r="1168" spans="1:32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1"/>
      <c r="AD1168" s="39"/>
      <c r="AE1168" s="39"/>
      <c r="AF1168" s="39"/>
    </row>
    <row r="1169" spans="1:32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1"/>
      <c r="AD1169" s="39"/>
      <c r="AE1169" s="39"/>
      <c r="AF1169" s="39"/>
    </row>
    <row r="1170" spans="1:32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1"/>
      <c r="AD1170" s="39"/>
      <c r="AE1170" s="39"/>
      <c r="AF1170" s="39"/>
    </row>
    <row r="1171" spans="1:32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1"/>
      <c r="AD1171" s="39"/>
      <c r="AE1171" s="39"/>
      <c r="AF1171" s="39"/>
    </row>
    <row r="1172" spans="1:32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1"/>
      <c r="AD1172" s="39"/>
      <c r="AE1172" s="39"/>
      <c r="AF1172" s="39"/>
    </row>
    <row r="1173" spans="1:32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1"/>
      <c r="AD1173" s="39"/>
      <c r="AE1173" s="39"/>
      <c r="AF1173" s="39"/>
    </row>
    <row r="1174" spans="1:32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1"/>
      <c r="AD1174" s="39"/>
      <c r="AE1174" s="39"/>
      <c r="AF1174" s="39"/>
    </row>
    <row r="1175" spans="1:32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1"/>
      <c r="AD1175" s="39"/>
      <c r="AE1175" s="39"/>
      <c r="AF1175" s="39"/>
    </row>
    <row r="1176" spans="1:32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1"/>
      <c r="AD1176" s="39"/>
      <c r="AE1176" s="39"/>
      <c r="AF1176" s="39"/>
    </row>
    <row r="1177" spans="1:32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1"/>
      <c r="AD1177" s="39"/>
      <c r="AE1177" s="39"/>
      <c r="AF1177" s="39"/>
    </row>
    <row r="1178" spans="1:32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1"/>
      <c r="AD1178" s="39"/>
      <c r="AE1178" s="39"/>
      <c r="AF1178" s="39"/>
    </row>
    <row r="1179" spans="1:32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1"/>
      <c r="AD1179" s="39"/>
      <c r="AE1179" s="39"/>
      <c r="AF1179" s="39"/>
    </row>
    <row r="1180" spans="1:32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1"/>
      <c r="AD1180" s="39"/>
      <c r="AE1180" s="39"/>
      <c r="AF1180" s="39"/>
    </row>
    <row r="1181" spans="1:32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1"/>
      <c r="AD1181" s="39"/>
      <c r="AE1181" s="39"/>
      <c r="AF1181" s="39"/>
    </row>
    <row r="1182" spans="1:32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1"/>
      <c r="AD1182" s="39"/>
      <c r="AE1182" s="39"/>
      <c r="AF1182" s="39"/>
    </row>
    <row r="1183" spans="1:32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1"/>
      <c r="AD1183" s="39"/>
      <c r="AE1183" s="39"/>
      <c r="AF1183" s="39"/>
    </row>
    <row r="1184" spans="1:32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1"/>
      <c r="AD1184" s="39"/>
      <c r="AE1184" s="39"/>
      <c r="AF1184" s="39"/>
    </row>
    <row r="1185" spans="1:32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1"/>
      <c r="AD1185" s="39"/>
      <c r="AE1185" s="39"/>
      <c r="AF1185" s="39"/>
    </row>
    <row r="1186" spans="1:32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1"/>
      <c r="AD1186" s="39"/>
      <c r="AE1186" s="39"/>
      <c r="AF1186" s="39"/>
    </row>
    <row r="1187" spans="1:32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1"/>
      <c r="AD1187" s="39"/>
      <c r="AE1187" s="39"/>
      <c r="AF1187" s="39"/>
    </row>
    <row r="1188" spans="1:32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1"/>
      <c r="AD1188" s="39"/>
      <c r="AE1188" s="39"/>
      <c r="AF1188" s="39"/>
    </row>
    <row r="1189" spans="1:32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1"/>
      <c r="AD1189" s="39"/>
      <c r="AE1189" s="39"/>
      <c r="AF1189" s="39"/>
    </row>
    <row r="1190" spans="1:32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1"/>
      <c r="AD1190" s="39"/>
      <c r="AE1190" s="39"/>
      <c r="AF1190" s="39"/>
    </row>
    <row r="1191" spans="1:32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1"/>
      <c r="AD1191" s="39"/>
      <c r="AE1191" s="39"/>
      <c r="AF1191" s="39"/>
    </row>
    <row r="1192" spans="1:32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1"/>
      <c r="AD1192" s="39"/>
      <c r="AE1192" s="39"/>
      <c r="AF1192" s="39"/>
    </row>
    <row r="1193" spans="1:32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1"/>
      <c r="AD1193" s="39"/>
      <c r="AE1193" s="39"/>
      <c r="AF1193" s="39"/>
    </row>
    <row r="1194" spans="1:32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1"/>
      <c r="AD1194" s="39"/>
      <c r="AE1194" s="39"/>
      <c r="AF1194" s="39"/>
    </row>
    <row r="1195" spans="1:32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1"/>
      <c r="AD1195" s="39"/>
      <c r="AE1195" s="39"/>
      <c r="AF1195" s="39"/>
    </row>
    <row r="1196" spans="1:32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1"/>
      <c r="AD1196" s="39"/>
      <c r="AE1196" s="39"/>
      <c r="AF1196" s="39"/>
    </row>
    <row r="1197" spans="1:32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1"/>
      <c r="AD1197" s="39"/>
      <c r="AE1197" s="39"/>
      <c r="AF1197" s="39"/>
    </row>
    <row r="1198" spans="1:32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1"/>
      <c r="AD1198" s="39"/>
      <c r="AE1198" s="39"/>
      <c r="AF1198" s="39"/>
    </row>
    <row r="1199" spans="1:32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1"/>
      <c r="AD1199" s="39"/>
      <c r="AE1199" s="39"/>
      <c r="AF1199" s="39"/>
    </row>
    <row r="1200" spans="1:32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1"/>
      <c r="AD1200" s="39"/>
      <c r="AE1200" s="39"/>
      <c r="AF1200" s="39"/>
    </row>
    <row r="1201" spans="1:32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1"/>
      <c r="AD1201" s="39"/>
      <c r="AE1201" s="39"/>
      <c r="AF1201" s="39"/>
    </row>
    <row r="1202" spans="1:32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1"/>
      <c r="AD1202" s="39"/>
      <c r="AE1202" s="39"/>
      <c r="AF1202" s="39"/>
    </row>
    <row r="1203" spans="1:32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1"/>
      <c r="AD1203" s="39"/>
      <c r="AE1203" s="39"/>
      <c r="AF1203" s="39"/>
    </row>
    <row r="1204" spans="1:32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1"/>
      <c r="AD1204" s="39"/>
      <c r="AE1204" s="39"/>
      <c r="AF1204" s="39"/>
    </row>
    <row r="1205" spans="1:32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1"/>
      <c r="AD1205" s="39"/>
      <c r="AE1205" s="39"/>
      <c r="AF1205" s="39"/>
    </row>
    <row r="1206" spans="1:32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1"/>
      <c r="AD1206" s="39"/>
      <c r="AE1206" s="39"/>
      <c r="AF1206" s="39"/>
    </row>
    <row r="1207" spans="1:32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1"/>
      <c r="AD1207" s="39"/>
      <c r="AE1207" s="39"/>
      <c r="AF1207" s="39"/>
    </row>
    <row r="1208" spans="1:32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1"/>
      <c r="AD1208" s="39"/>
      <c r="AE1208" s="39"/>
      <c r="AF1208" s="39"/>
    </row>
    <row r="1209" spans="1:32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1"/>
      <c r="AD1209" s="39"/>
      <c r="AE1209" s="39"/>
      <c r="AF1209" s="39"/>
    </row>
    <row r="1210" spans="1:32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1"/>
      <c r="AD1210" s="39"/>
      <c r="AE1210" s="39"/>
      <c r="AF1210" s="39"/>
    </row>
    <row r="1211" spans="1:32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1"/>
      <c r="AD1211" s="39"/>
      <c r="AE1211" s="39"/>
      <c r="AF1211" s="39"/>
    </row>
    <row r="1212" spans="1:32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1"/>
      <c r="AD1212" s="39"/>
      <c r="AE1212" s="39"/>
      <c r="AF1212" s="39"/>
    </row>
    <row r="1213" spans="1:32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1"/>
      <c r="AD1213" s="39"/>
      <c r="AE1213" s="39"/>
      <c r="AF1213" s="39"/>
    </row>
    <row r="1214" spans="1:32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1"/>
      <c r="AD1214" s="39"/>
      <c r="AE1214" s="39"/>
      <c r="AF1214" s="39"/>
    </row>
    <row r="1215" spans="1:32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1"/>
      <c r="AD1215" s="39"/>
      <c r="AE1215" s="39"/>
      <c r="AF1215" s="39"/>
    </row>
    <row r="1216" spans="1:32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1"/>
      <c r="AD1216" s="39"/>
      <c r="AE1216" s="39"/>
      <c r="AF1216" s="39"/>
    </row>
    <row r="1217" spans="1:32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1"/>
      <c r="AD1217" s="39"/>
      <c r="AE1217" s="39"/>
      <c r="AF1217" s="39"/>
    </row>
    <row r="1218" spans="1:32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1"/>
      <c r="AD1218" s="39"/>
      <c r="AE1218" s="39"/>
      <c r="AF1218" s="39"/>
    </row>
    <row r="1219" spans="1:32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1"/>
      <c r="AD1219" s="39"/>
      <c r="AE1219" s="39"/>
      <c r="AF1219" s="39"/>
    </row>
    <row r="1220" spans="1:32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1"/>
      <c r="AD1220" s="39"/>
      <c r="AE1220" s="39"/>
      <c r="AF1220" s="39"/>
    </row>
    <row r="1221" spans="1:32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1"/>
      <c r="AD1221" s="39"/>
      <c r="AE1221" s="39"/>
      <c r="AF1221" s="39"/>
    </row>
    <row r="1222" spans="1:32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1"/>
      <c r="AD1222" s="39"/>
      <c r="AE1222" s="39"/>
      <c r="AF1222" s="39"/>
    </row>
    <row r="1223" spans="1:32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1"/>
      <c r="AD1223" s="39"/>
      <c r="AE1223" s="39"/>
      <c r="AF1223" s="39"/>
    </row>
    <row r="1224" spans="1:32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1"/>
      <c r="AD1224" s="39"/>
      <c r="AE1224" s="39"/>
      <c r="AF1224" s="39"/>
    </row>
    <row r="1225" spans="1:32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1"/>
      <c r="AD1225" s="39"/>
      <c r="AE1225" s="39"/>
      <c r="AF1225" s="39"/>
    </row>
    <row r="1226" spans="1:32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1"/>
      <c r="AD1226" s="39"/>
      <c r="AE1226" s="39"/>
      <c r="AF1226" s="39"/>
    </row>
    <row r="1227" spans="1:32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1"/>
      <c r="AD1227" s="39"/>
      <c r="AE1227" s="39"/>
      <c r="AF1227" s="39"/>
    </row>
    <row r="1228" spans="1:32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1"/>
      <c r="AD1228" s="39"/>
      <c r="AE1228" s="39"/>
      <c r="AF1228" s="39"/>
    </row>
    <row r="1229" spans="1:32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1"/>
      <c r="AD1229" s="39"/>
      <c r="AE1229" s="39"/>
      <c r="AF1229" s="39"/>
    </row>
    <row r="1230" spans="1:32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1"/>
      <c r="AD1230" s="39"/>
      <c r="AE1230" s="39"/>
      <c r="AF1230" s="39"/>
    </row>
    <row r="1231" spans="1:32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1"/>
      <c r="AD1231" s="39"/>
      <c r="AE1231" s="39"/>
      <c r="AF1231" s="39"/>
    </row>
    <row r="1232" spans="1:32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1"/>
      <c r="AD1232" s="39"/>
      <c r="AE1232" s="39"/>
      <c r="AF1232" s="39"/>
    </row>
    <row r="1233" spans="1:32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1"/>
      <c r="AD1233" s="39"/>
      <c r="AE1233" s="39"/>
      <c r="AF1233" s="39"/>
    </row>
    <row r="1234" spans="1:32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1"/>
      <c r="AD1234" s="39"/>
      <c r="AE1234" s="39"/>
      <c r="AF1234" s="39"/>
    </row>
    <row r="1235" spans="1:32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1"/>
      <c r="AD1235" s="39"/>
      <c r="AE1235" s="39"/>
      <c r="AF1235" s="39"/>
    </row>
    <row r="1236" spans="1:32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1"/>
      <c r="AD1236" s="39"/>
      <c r="AE1236" s="39"/>
      <c r="AF1236" s="39"/>
    </row>
    <row r="1237" spans="1:32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1"/>
      <c r="AD1237" s="39"/>
      <c r="AE1237" s="39"/>
      <c r="AF1237" s="39"/>
    </row>
    <row r="1238" spans="1:32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1"/>
      <c r="AD1238" s="39"/>
      <c r="AE1238" s="39"/>
      <c r="AF1238" s="39"/>
    </row>
    <row r="1239" spans="1:32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1"/>
      <c r="AD1239" s="39"/>
      <c r="AE1239" s="39"/>
      <c r="AF1239" s="39"/>
    </row>
    <row r="1240" spans="1:32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1"/>
      <c r="AD1240" s="39"/>
      <c r="AE1240" s="39"/>
      <c r="AF1240" s="39"/>
    </row>
    <row r="1241" spans="1:32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1"/>
      <c r="AD1241" s="39"/>
      <c r="AE1241" s="39"/>
      <c r="AF1241" s="39"/>
    </row>
    <row r="1242" spans="1:32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1"/>
      <c r="AD1242" s="39"/>
      <c r="AE1242" s="39"/>
      <c r="AF1242" s="39"/>
    </row>
    <row r="1243" spans="1:32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1"/>
      <c r="AD1243" s="39"/>
      <c r="AE1243" s="39"/>
      <c r="AF1243" s="39"/>
    </row>
    <row r="1244" spans="1:32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1"/>
      <c r="AD1244" s="39"/>
      <c r="AE1244" s="39"/>
      <c r="AF1244" s="39"/>
    </row>
    <row r="1245" spans="1:32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1"/>
      <c r="AD1245" s="39"/>
      <c r="AE1245" s="39"/>
      <c r="AF1245" s="39"/>
    </row>
    <row r="1246" spans="1:32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1"/>
      <c r="AD1246" s="39"/>
      <c r="AE1246" s="39"/>
      <c r="AF1246" s="39"/>
    </row>
    <row r="1247" spans="1:32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1"/>
      <c r="AD1247" s="39"/>
      <c r="AE1247" s="39"/>
      <c r="AF1247" s="39"/>
    </row>
    <row r="1248" spans="1:32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1"/>
      <c r="AD1248" s="39"/>
      <c r="AE1248" s="39"/>
      <c r="AF1248" s="39"/>
    </row>
    <row r="1249" spans="1:32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1"/>
      <c r="AD1249" s="39"/>
      <c r="AE1249" s="39"/>
      <c r="AF1249" s="39"/>
    </row>
    <row r="1250" spans="1:32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1"/>
      <c r="AD1250" s="39"/>
      <c r="AE1250" s="39"/>
      <c r="AF1250" s="39"/>
    </row>
    <row r="1251" spans="1:32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1"/>
      <c r="AD1251" s="39"/>
      <c r="AE1251" s="39"/>
      <c r="AF1251" s="39"/>
    </row>
    <row r="1252" spans="1:32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1"/>
      <c r="AD1252" s="39"/>
      <c r="AE1252" s="39"/>
      <c r="AF1252" s="39"/>
    </row>
    <row r="1253" spans="1:32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1"/>
      <c r="AD1253" s="39"/>
      <c r="AE1253" s="39"/>
      <c r="AF1253" s="39"/>
    </row>
    <row r="1254" spans="1:32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1"/>
      <c r="AD1254" s="39"/>
      <c r="AE1254" s="39"/>
      <c r="AF1254" s="39"/>
    </row>
    <row r="1255" spans="1:32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1"/>
      <c r="AD1255" s="39"/>
      <c r="AE1255" s="39"/>
      <c r="AF1255" s="39"/>
    </row>
    <row r="1256" spans="1:32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1"/>
      <c r="AD1256" s="39"/>
      <c r="AE1256" s="39"/>
      <c r="AF1256" s="39"/>
    </row>
    <row r="1257" spans="1:32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1"/>
      <c r="AD1257" s="39"/>
      <c r="AE1257" s="39"/>
      <c r="AF1257" s="39"/>
    </row>
    <row r="1258" spans="1:32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1"/>
      <c r="AD1258" s="39"/>
      <c r="AE1258" s="39"/>
      <c r="AF1258" s="39"/>
    </row>
    <row r="1259" spans="1:32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1"/>
      <c r="AD1259" s="39"/>
      <c r="AE1259" s="39"/>
      <c r="AF1259" s="39"/>
    </row>
    <row r="1260" spans="1:32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1"/>
      <c r="AD1260" s="39"/>
      <c r="AE1260" s="39"/>
      <c r="AF1260" s="39"/>
    </row>
    <row r="1261" spans="1:32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1"/>
      <c r="AD1261" s="39"/>
      <c r="AE1261" s="39"/>
      <c r="AF1261" s="39"/>
    </row>
    <row r="1262" spans="1:32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1"/>
      <c r="AD1262" s="39"/>
      <c r="AE1262" s="39"/>
      <c r="AF1262" s="39"/>
    </row>
    <row r="1263" spans="1:32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1"/>
      <c r="AD1263" s="39"/>
      <c r="AE1263" s="39"/>
      <c r="AF1263" s="39"/>
    </row>
    <row r="1264" spans="1:32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1"/>
      <c r="AD1264" s="39"/>
      <c r="AE1264" s="39"/>
      <c r="AF1264" s="39"/>
    </row>
    <row r="1265" spans="1:32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1"/>
      <c r="AD1265" s="39"/>
      <c r="AE1265" s="39"/>
      <c r="AF1265" s="39"/>
    </row>
    <row r="1266" spans="1:32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1"/>
      <c r="AD1266" s="39"/>
      <c r="AE1266" s="39"/>
      <c r="AF1266" s="39"/>
    </row>
    <row r="1267" spans="1:32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1"/>
      <c r="AD1267" s="39"/>
      <c r="AE1267" s="39"/>
      <c r="AF1267" s="39"/>
    </row>
    <row r="1268" spans="1:32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1"/>
      <c r="AD1268" s="39"/>
      <c r="AE1268" s="39"/>
      <c r="AF1268" s="39"/>
    </row>
    <row r="1269" spans="1:32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1"/>
      <c r="AD1269" s="39"/>
      <c r="AE1269" s="39"/>
      <c r="AF1269" s="39"/>
    </row>
    <row r="1270" spans="1:32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1"/>
      <c r="AD1270" s="39"/>
      <c r="AE1270" s="39"/>
      <c r="AF1270" s="39"/>
    </row>
    <row r="1271" spans="1:32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1"/>
      <c r="AD1271" s="39"/>
      <c r="AE1271" s="39"/>
      <c r="AF1271" s="39"/>
    </row>
    <row r="1272" spans="1:32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1"/>
      <c r="AD1272" s="39"/>
      <c r="AE1272" s="39"/>
      <c r="AF1272" s="39"/>
    </row>
    <row r="1273" spans="1:32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1"/>
      <c r="AD1273" s="39"/>
      <c r="AE1273" s="39"/>
      <c r="AF1273" s="39"/>
    </row>
    <row r="1274" spans="1:32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1"/>
      <c r="AD1274" s="39"/>
      <c r="AE1274" s="39"/>
      <c r="AF1274" s="39"/>
    </row>
    <row r="1275" spans="1:32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1"/>
      <c r="AD1275" s="39"/>
      <c r="AE1275" s="39"/>
      <c r="AF1275" s="39"/>
    </row>
    <row r="1276" spans="1:32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1"/>
      <c r="AD1276" s="39"/>
      <c r="AE1276" s="39"/>
      <c r="AF1276" s="39"/>
    </row>
    <row r="1277" spans="1:32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1"/>
      <c r="AD1277" s="39"/>
      <c r="AE1277" s="39"/>
      <c r="AF1277" s="39"/>
    </row>
    <row r="1278" spans="1:32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1"/>
      <c r="AD1278" s="39"/>
      <c r="AE1278" s="39"/>
      <c r="AF1278" s="39"/>
    </row>
    <row r="1279" spans="1:32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1"/>
      <c r="AD1279" s="39"/>
      <c r="AE1279" s="39"/>
      <c r="AF1279" s="39"/>
    </row>
    <row r="1280" spans="1:32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1"/>
      <c r="AD1280" s="39"/>
      <c r="AE1280" s="39"/>
      <c r="AF1280" s="39"/>
    </row>
    <row r="1281" spans="1:32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1"/>
      <c r="AD1281" s="39"/>
      <c r="AE1281" s="39"/>
      <c r="AF1281" s="39"/>
    </row>
    <row r="1282" spans="1:32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1"/>
      <c r="AD1282" s="39"/>
      <c r="AE1282" s="39"/>
      <c r="AF1282" s="39"/>
    </row>
    <row r="1283" spans="1:32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1"/>
      <c r="AD1283" s="39"/>
      <c r="AE1283" s="39"/>
      <c r="AF1283" s="39"/>
    </row>
    <row r="1284" spans="1:32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1"/>
      <c r="AD1284" s="39"/>
      <c r="AE1284" s="39"/>
      <c r="AF1284" s="39"/>
    </row>
    <row r="1285" spans="1:32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1"/>
      <c r="AD1285" s="39"/>
      <c r="AE1285" s="39"/>
      <c r="AF1285" s="39"/>
    </row>
    <row r="1286" spans="1:32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1"/>
      <c r="AD1286" s="39"/>
      <c r="AE1286" s="39"/>
      <c r="AF1286" s="39"/>
    </row>
    <row r="1287" spans="1:32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1"/>
      <c r="AD1287" s="39"/>
      <c r="AE1287" s="39"/>
      <c r="AF1287" s="39"/>
    </row>
    <row r="1288" spans="1:32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1"/>
      <c r="AD1288" s="39"/>
      <c r="AE1288" s="39"/>
      <c r="AF1288" s="39"/>
    </row>
    <row r="1289" spans="1:32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1"/>
      <c r="AD1289" s="39"/>
      <c r="AE1289" s="39"/>
      <c r="AF1289" s="39"/>
    </row>
    <row r="1290" spans="1:32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1"/>
      <c r="AD1290" s="39"/>
      <c r="AE1290" s="39"/>
      <c r="AF1290" s="39"/>
    </row>
    <row r="1291" spans="1:32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1"/>
      <c r="AD1291" s="39"/>
      <c r="AE1291" s="39"/>
      <c r="AF1291" s="39"/>
    </row>
    <row r="1292" spans="1:32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1"/>
      <c r="AD1292" s="39"/>
      <c r="AE1292" s="39"/>
      <c r="AF1292" s="39"/>
    </row>
    <row r="1293" spans="1:32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1"/>
      <c r="AD1293" s="39"/>
      <c r="AE1293" s="39"/>
      <c r="AF1293" s="39"/>
    </row>
    <row r="1294" spans="1:32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1"/>
      <c r="AD1294" s="39"/>
      <c r="AE1294" s="39"/>
      <c r="AF1294" s="39"/>
    </row>
    <row r="1295" spans="1:32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1"/>
      <c r="AD1295" s="39"/>
      <c r="AE1295" s="39"/>
      <c r="AF1295" s="39"/>
    </row>
    <row r="1296" spans="1:32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1"/>
      <c r="AD1296" s="39"/>
      <c r="AE1296" s="39"/>
      <c r="AF1296" s="39"/>
    </row>
    <row r="1297" spans="1:32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1"/>
      <c r="AD1297" s="39"/>
      <c r="AE1297" s="39"/>
      <c r="AF1297" s="39"/>
    </row>
    <row r="1298" spans="1:32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1"/>
      <c r="AD1298" s="39"/>
      <c r="AE1298" s="39"/>
      <c r="AF1298" s="39"/>
    </row>
    <row r="1299" spans="1:32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1"/>
      <c r="AD1299" s="39"/>
      <c r="AE1299" s="39"/>
      <c r="AF1299" s="39"/>
    </row>
    <row r="1300" spans="1:32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1"/>
      <c r="AD1300" s="39"/>
      <c r="AE1300" s="39"/>
      <c r="AF1300" s="39"/>
    </row>
    <row r="1301" spans="1:32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1"/>
      <c r="AD1301" s="39"/>
      <c r="AE1301" s="39"/>
      <c r="AF1301" s="39"/>
    </row>
    <row r="1302" spans="1:32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1"/>
      <c r="AD1302" s="39"/>
      <c r="AE1302" s="39"/>
      <c r="AF1302" s="39"/>
    </row>
    <row r="1303" spans="1:32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1"/>
      <c r="AD1303" s="39"/>
      <c r="AE1303" s="39"/>
      <c r="AF1303" s="39"/>
    </row>
    <row r="1304" spans="1:32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1"/>
      <c r="AD1304" s="39"/>
      <c r="AE1304" s="39"/>
      <c r="AF1304" s="39"/>
    </row>
    <row r="1305" spans="1:32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1"/>
      <c r="AD1305" s="39"/>
      <c r="AE1305" s="39"/>
      <c r="AF1305" s="39"/>
    </row>
    <row r="1306" spans="1:32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1"/>
      <c r="AD1306" s="39"/>
      <c r="AE1306" s="39"/>
      <c r="AF1306" s="39"/>
    </row>
    <row r="1307" spans="1:32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1"/>
      <c r="AD1307" s="39"/>
      <c r="AE1307" s="39"/>
      <c r="AF1307" s="39"/>
    </row>
    <row r="1308" spans="1:32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1"/>
      <c r="AD1308" s="39"/>
      <c r="AE1308" s="39"/>
      <c r="AF1308" s="39"/>
    </row>
    <row r="1309" spans="1:32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1"/>
      <c r="AD1309" s="39"/>
      <c r="AE1309" s="39"/>
      <c r="AF1309" s="39"/>
    </row>
    <row r="1310" spans="1:32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1"/>
      <c r="AD1310" s="39"/>
      <c r="AE1310" s="39"/>
      <c r="AF1310" s="39"/>
    </row>
    <row r="1311" spans="1:32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1"/>
      <c r="AD1311" s="39"/>
      <c r="AE1311" s="39"/>
      <c r="AF1311" s="39"/>
    </row>
    <row r="1312" spans="1:32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1"/>
      <c r="AD1312" s="39"/>
      <c r="AE1312" s="39"/>
      <c r="AF1312" s="39"/>
    </row>
    <row r="1313" spans="1:32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1"/>
      <c r="AD1313" s="39"/>
      <c r="AE1313" s="39"/>
      <c r="AF1313" s="39"/>
    </row>
    <row r="1314" spans="1:32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1"/>
      <c r="AD1314" s="39"/>
      <c r="AE1314" s="39"/>
      <c r="AF1314" s="39"/>
    </row>
    <row r="1315" spans="1:32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1"/>
      <c r="AD1315" s="39"/>
      <c r="AE1315" s="39"/>
      <c r="AF1315" s="39"/>
    </row>
    <row r="1316" spans="1:32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1"/>
      <c r="AD1316" s="39"/>
      <c r="AE1316" s="39"/>
      <c r="AF1316" s="39"/>
    </row>
    <row r="1317" spans="1:32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1"/>
      <c r="AD1317" s="39"/>
      <c r="AE1317" s="39"/>
      <c r="AF1317" s="39"/>
    </row>
    <row r="1318" spans="1:32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1"/>
      <c r="AD1318" s="39"/>
      <c r="AE1318" s="39"/>
      <c r="AF1318" s="39"/>
    </row>
    <row r="1319" spans="1:32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1"/>
      <c r="AD1319" s="39"/>
      <c r="AE1319" s="39"/>
      <c r="AF1319" s="39"/>
    </row>
    <row r="1320" spans="1:32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1"/>
      <c r="AD1320" s="39"/>
      <c r="AE1320" s="39"/>
      <c r="AF1320" s="39"/>
    </row>
    <row r="1321" spans="1:32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1"/>
      <c r="AD1321" s="39"/>
      <c r="AE1321" s="39"/>
      <c r="AF1321" s="39"/>
    </row>
    <row r="1322" spans="1:32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1"/>
      <c r="AD1322" s="39"/>
      <c r="AE1322" s="39"/>
      <c r="AF1322" s="39"/>
    </row>
    <row r="1323" spans="1:32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1"/>
      <c r="AD1323" s="39"/>
      <c r="AE1323" s="39"/>
      <c r="AF1323" s="39"/>
    </row>
    <row r="1324" spans="1:32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1"/>
      <c r="AD1324" s="39"/>
      <c r="AE1324" s="39"/>
      <c r="AF1324" s="39"/>
    </row>
    <row r="1325" spans="1:32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1"/>
      <c r="AD1325" s="39"/>
      <c r="AE1325" s="39"/>
      <c r="AF1325" s="39"/>
    </row>
    <row r="1326" spans="1:32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1"/>
      <c r="AD1326" s="39"/>
      <c r="AE1326" s="39"/>
      <c r="AF1326" s="39"/>
    </row>
    <row r="1327" spans="1:32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1"/>
      <c r="AD1327" s="39"/>
      <c r="AE1327" s="39"/>
      <c r="AF1327" s="39"/>
    </row>
    <row r="1328" spans="1:32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1"/>
      <c r="AD1328" s="39"/>
      <c r="AE1328" s="39"/>
      <c r="AF1328" s="39"/>
    </row>
    <row r="1329" spans="1:32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1"/>
      <c r="AD1329" s="39"/>
      <c r="AE1329" s="39"/>
      <c r="AF1329" s="39"/>
    </row>
    <row r="1330" spans="1:32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1"/>
      <c r="AD1330" s="39"/>
      <c r="AE1330" s="39"/>
      <c r="AF1330" s="39"/>
    </row>
    <row r="1331" spans="1:32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1"/>
      <c r="AD1331" s="39"/>
      <c r="AE1331" s="39"/>
      <c r="AF1331" s="39"/>
    </row>
    <row r="1332" spans="1:32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1"/>
      <c r="AD1332" s="39"/>
      <c r="AE1332" s="39"/>
      <c r="AF1332" s="39"/>
    </row>
    <row r="1333" spans="1:32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1"/>
      <c r="AD1333" s="39"/>
      <c r="AE1333" s="39"/>
      <c r="AF1333" s="39"/>
    </row>
    <row r="1334" spans="1:32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1"/>
      <c r="AD1334" s="39"/>
      <c r="AE1334" s="39"/>
      <c r="AF1334" s="39"/>
    </row>
    <row r="1335" spans="1:32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1"/>
      <c r="AD1335" s="39"/>
      <c r="AE1335" s="39"/>
      <c r="AF1335" s="39"/>
    </row>
    <row r="1336" spans="1:32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1"/>
      <c r="AD1336" s="39"/>
      <c r="AE1336" s="39"/>
      <c r="AF1336" s="39"/>
    </row>
    <row r="1337" spans="1:32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1"/>
      <c r="AD1337" s="39"/>
      <c r="AE1337" s="39"/>
      <c r="AF1337" s="39"/>
    </row>
    <row r="1338" spans="1:32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1"/>
      <c r="AD1338" s="39"/>
      <c r="AE1338" s="39"/>
      <c r="AF1338" s="39"/>
    </row>
    <row r="1339" spans="1:32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1"/>
      <c r="AD1339" s="39"/>
      <c r="AE1339" s="39"/>
      <c r="AF1339" s="39"/>
    </row>
    <row r="1340" spans="1:32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1"/>
      <c r="AD1340" s="39"/>
      <c r="AE1340" s="39"/>
      <c r="AF1340" s="39"/>
    </row>
    <row r="1341" spans="1:32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1"/>
      <c r="AD1341" s="39"/>
      <c r="AE1341" s="39"/>
      <c r="AF1341" s="39"/>
    </row>
    <row r="1342" spans="1:32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1"/>
      <c r="AD1342" s="39"/>
      <c r="AE1342" s="39"/>
      <c r="AF1342" s="39"/>
    </row>
    <row r="1343" spans="1:32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1"/>
      <c r="AD1343" s="39"/>
      <c r="AE1343" s="39"/>
      <c r="AF1343" s="39"/>
    </row>
    <row r="1344" spans="1:32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1"/>
      <c r="AD1344" s="39"/>
      <c r="AE1344" s="39"/>
      <c r="AF1344" s="39"/>
    </row>
    <row r="1345" spans="1:32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1"/>
      <c r="AD1345" s="39"/>
      <c r="AE1345" s="39"/>
      <c r="AF1345" s="39"/>
    </row>
    <row r="1346" spans="1:32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1"/>
      <c r="AD1346" s="39"/>
      <c r="AE1346" s="39"/>
      <c r="AF1346" s="39"/>
    </row>
    <row r="1347" spans="1:32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1"/>
      <c r="AD1347" s="39"/>
      <c r="AE1347" s="39"/>
      <c r="AF1347" s="39"/>
    </row>
    <row r="1348" spans="1:32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1"/>
      <c r="AD1348" s="39"/>
      <c r="AE1348" s="39"/>
      <c r="AF1348" s="39"/>
    </row>
    <row r="1349" spans="1:32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1"/>
      <c r="AD1349" s="39"/>
      <c r="AE1349" s="39"/>
      <c r="AF1349" s="39"/>
    </row>
    <row r="1350" spans="1:32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1"/>
      <c r="AD1350" s="39"/>
      <c r="AE1350" s="39"/>
      <c r="AF1350" s="39"/>
    </row>
    <row r="1351" spans="1:32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1"/>
      <c r="AD1351" s="39"/>
      <c r="AE1351" s="39"/>
      <c r="AF1351" s="39"/>
    </row>
    <row r="1352" spans="1:32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1"/>
      <c r="AD1352" s="39"/>
      <c r="AE1352" s="39"/>
      <c r="AF1352" s="39"/>
    </row>
    <row r="1353" spans="1:32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1"/>
      <c r="AD1353" s="39"/>
      <c r="AE1353" s="39"/>
      <c r="AF1353" s="39"/>
    </row>
    <row r="1354" spans="1:32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1"/>
      <c r="AD1354" s="39"/>
      <c r="AE1354" s="39"/>
      <c r="AF1354" s="39"/>
    </row>
    <row r="1355" spans="1:32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1"/>
      <c r="AD1355" s="39"/>
      <c r="AE1355" s="39"/>
      <c r="AF1355" s="39"/>
    </row>
    <row r="1356" spans="1:32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1"/>
      <c r="AD1356" s="39"/>
      <c r="AE1356" s="39"/>
      <c r="AF1356" s="39"/>
    </row>
    <row r="1357" spans="1:32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1"/>
      <c r="AD1357" s="39"/>
      <c r="AE1357" s="39"/>
      <c r="AF1357" s="39"/>
    </row>
    <row r="1358" spans="1:32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1"/>
      <c r="AD1358" s="39"/>
      <c r="AE1358" s="39"/>
      <c r="AF1358" s="39"/>
    </row>
    <row r="1359" spans="1:32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1"/>
      <c r="AD1359" s="39"/>
      <c r="AE1359" s="39"/>
      <c r="AF1359" s="39"/>
    </row>
    <row r="1360" spans="1:32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1"/>
      <c r="AD1360" s="39"/>
      <c r="AE1360" s="39"/>
      <c r="AF1360" s="39"/>
    </row>
    <row r="1361" spans="1:32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1"/>
      <c r="AD1361" s="39"/>
      <c r="AE1361" s="39"/>
      <c r="AF1361" s="39"/>
    </row>
    <row r="1362" spans="1:32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1"/>
      <c r="AD1362" s="39"/>
      <c r="AE1362" s="39"/>
      <c r="AF1362" s="39"/>
    </row>
    <row r="1363" spans="1:32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1"/>
      <c r="AD1363" s="39"/>
      <c r="AE1363" s="39"/>
      <c r="AF1363" s="39"/>
    </row>
    <row r="1364" spans="1:32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1"/>
      <c r="AD1364" s="39"/>
      <c r="AE1364" s="39"/>
      <c r="AF1364" s="39"/>
    </row>
    <row r="1365" spans="1:32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1"/>
      <c r="AD1365" s="39"/>
      <c r="AE1365" s="39"/>
      <c r="AF1365" s="39"/>
    </row>
    <row r="1366" spans="1:32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1"/>
      <c r="AD1366" s="39"/>
      <c r="AE1366" s="39"/>
      <c r="AF1366" s="39"/>
    </row>
    <row r="1367" spans="1:32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1"/>
      <c r="AD1367" s="39"/>
      <c r="AE1367" s="39"/>
      <c r="AF1367" s="39"/>
    </row>
    <row r="1368" spans="1:32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1"/>
      <c r="AD1368" s="39"/>
      <c r="AE1368" s="39"/>
      <c r="AF1368" s="39"/>
    </row>
    <row r="1369" spans="1:32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1"/>
      <c r="AD1369" s="39"/>
      <c r="AE1369" s="39"/>
      <c r="AF1369" s="39"/>
    </row>
    <row r="1370" spans="1:32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1"/>
      <c r="AD1370" s="39"/>
      <c r="AE1370" s="39"/>
      <c r="AF1370" s="39"/>
    </row>
    <row r="1371" spans="1:32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1"/>
      <c r="AD1371" s="39"/>
      <c r="AE1371" s="39"/>
      <c r="AF1371" s="39"/>
    </row>
    <row r="1372" spans="1:32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1"/>
      <c r="AD1372" s="39"/>
      <c r="AE1372" s="39"/>
      <c r="AF1372" s="39"/>
    </row>
    <row r="1373" spans="1:32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1"/>
      <c r="AD1373" s="39"/>
      <c r="AE1373" s="39"/>
      <c r="AF1373" s="39"/>
    </row>
    <row r="1374" spans="1:32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1"/>
      <c r="AD1374" s="39"/>
      <c r="AE1374" s="39"/>
      <c r="AF1374" s="39"/>
    </row>
    <row r="1375" spans="1:32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1"/>
      <c r="AD1375" s="39"/>
      <c r="AE1375" s="39"/>
      <c r="AF1375" s="39"/>
    </row>
    <row r="1376" spans="1:32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1"/>
      <c r="AD1376" s="39"/>
      <c r="AE1376" s="39"/>
      <c r="AF1376" s="39"/>
    </row>
    <row r="1377" spans="1:32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1"/>
      <c r="AD1377" s="39"/>
      <c r="AE1377" s="39"/>
      <c r="AF1377" s="39"/>
    </row>
    <row r="1378" spans="1:32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1"/>
      <c r="AD1378" s="39"/>
      <c r="AE1378" s="39"/>
      <c r="AF1378" s="39"/>
    </row>
    <row r="1379" spans="1:32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1"/>
      <c r="AD1379" s="39"/>
      <c r="AE1379" s="39"/>
      <c r="AF1379" s="39"/>
    </row>
    <row r="1380" spans="1:32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1"/>
      <c r="AD1380" s="39"/>
      <c r="AE1380" s="39"/>
      <c r="AF1380" s="39"/>
    </row>
    <row r="1381" spans="1:32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1"/>
      <c r="AD1381" s="39"/>
      <c r="AE1381" s="39"/>
      <c r="AF1381" s="39"/>
    </row>
    <row r="1382" spans="1:32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1"/>
      <c r="AD1382" s="39"/>
      <c r="AE1382" s="39"/>
      <c r="AF1382" s="39"/>
    </row>
    <row r="1383" spans="1:32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1"/>
      <c r="AD1383" s="39"/>
      <c r="AE1383" s="39"/>
      <c r="AF1383" s="39"/>
    </row>
    <row r="1384" spans="1:32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1"/>
      <c r="AD1384" s="39"/>
      <c r="AE1384" s="39"/>
      <c r="AF1384" s="39"/>
    </row>
    <row r="1385" spans="1:32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1"/>
      <c r="AD1385" s="39"/>
      <c r="AE1385" s="39"/>
      <c r="AF1385" s="39"/>
    </row>
    <row r="1386" spans="1:32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1"/>
      <c r="AD1386" s="39"/>
      <c r="AE1386" s="39"/>
      <c r="AF1386" s="39"/>
    </row>
    <row r="1387" spans="1:32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1"/>
      <c r="AD1387" s="39"/>
      <c r="AE1387" s="39"/>
      <c r="AF1387" s="39"/>
    </row>
    <row r="1388" spans="1:32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1"/>
      <c r="AD1388" s="39"/>
      <c r="AE1388" s="39"/>
      <c r="AF1388" s="39"/>
    </row>
    <row r="1389" spans="1:32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1"/>
      <c r="AD1389" s="39"/>
      <c r="AE1389" s="39"/>
      <c r="AF1389" s="39"/>
    </row>
    <row r="1390" spans="1:32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1"/>
      <c r="AD1390" s="39"/>
      <c r="AE1390" s="39"/>
      <c r="AF1390" s="39"/>
    </row>
    <row r="1391" spans="1:32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1"/>
      <c r="AD1391" s="39"/>
      <c r="AE1391" s="39"/>
      <c r="AF1391" s="39"/>
    </row>
    <row r="1392" spans="1:32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1"/>
      <c r="AD1392" s="39"/>
      <c r="AE1392" s="39"/>
      <c r="AF1392" s="39"/>
    </row>
    <row r="1393" spans="1:32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1"/>
      <c r="AD1393" s="39"/>
      <c r="AE1393" s="39"/>
      <c r="AF1393" s="39"/>
    </row>
    <row r="1394" spans="1:32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1"/>
      <c r="AD1394" s="39"/>
      <c r="AE1394" s="39"/>
      <c r="AF1394" s="39"/>
    </row>
    <row r="1395" spans="1:32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1"/>
      <c r="AD1395" s="39"/>
      <c r="AE1395" s="39"/>
      <c r="AF1395" s="39"/>
    </row>
    <row r="1396" spans="1:32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1"/>
      <c r="AD1396" s="39"/>
      <c r="AE1396" s="39"/>
      <c r="AF1396" s="39"/>
    </row>
    <row r="1397" spans="1:32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1"/>
      <c r="AD1397" s="39"/>
      <c r="AE1397" s="39"/>
      <c r="AF1397" s="39"/>
    </row>
    <row r="1398" spans="1:32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1"/>
      <c r="AD1398" s="39"/>
      <c r="AE1398" s="39"/>
      <c r="AF1398" s="39"/>
    </row>
    <row r="1399" spans="1:32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1"/>
      <c r="AD1399" s="39"/>
      <c r="AE1399" s="39"/>
      <c r="AF1399" s="39"/>
    </row>
    <row r="1400" spans="1:32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1"/>
      <c r="AD1400" s="39"/>
      <c r="AE1400" s="39"/>
      <c r="AF1400" s="39"/>
    </row>
    <row r="1401" spans="1:32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1"/>
      <c r="AD1401" s="39"/>
      <c r="AE1401" s="39"/>
      <c r="AF1401" s="39"/>
    </row>
    <row r="1402" spans="1:32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1"/>
      <c r="AD1402" s="39"/>
      <c r="AE1402" s="39"/>
      <c r="AF1402" s="39"/>
    </row>
    <row r="1403" spans="1:32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1"/>
      <c r="AD1403" s="39"/>
      <c r="AE1403" s="39"/>
      <c r="AF1403" s="39"/>
    </row>
    <row r="1404" spans="1:32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1"/>
      <c r="AD1404" s="39"/>
      <c r="AE1404" s="39"/>
      <c r="AF1404" s="39"/>
    </row>
    <row r="1405" spans="1:32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1"/>
      <c r="AD1405" s="39"/>
      <c r="AE1405" s="39"/>
      <c r="AF1405" s="39"/>
    </row>
    <row r="1406" spans="1:32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1"/>
      <c r="AD1406" s="39"/>
      <c r="AE1406" s="39"/>
      <c r="AF1406" s="39"/>
    </row>
    <row r="1407" spans="1:32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1"/>
      <c r="AD1407" s="39"/>
      <c r="AE1407" s="39"/>
      <c r="AF1407" s="39"/>
    </row>
    <row r="1408" spans="1:32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1"/>
      <c r="AD1408" s="39"/>
      <c r="AE1408" s="39"/>
      <c r="AF1408" s="39"/>
    </row>
    <row r="1409" spans="1:32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1"/>
      <c r="AD1409" s="39"/>
      <c r="AE1409" s="39"/>
      <c r="AF1409" s="39"/>
    </row>
    <row r="1410" spans="1:32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1"/>
      <c r="AD1410" s="39"/>
      <c r="AE1410" s="39"/>
      <c r="AF1410" s="39"/>
    </row>
    <row r="1411" spans="1:32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1"/>
      <c r="AD1411" s="39"/>
      <c r="AE1411" s="39"/>
      <c r="AF1411" s="39"/>
    </row>
    <row r="1412" spans="1:32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1"/>
      <c r="AD1412" s="39"/>
      <c r="AE1412" s="39"/>
      <c r="AF1412" s="39"/>
    </row>
    <row r="1413" spans="1:32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1"/>
      <c r="AD1413" s="39"/>
      <c r="AE1413" s="39"/>
      <c r="AF1413" s="39"/>
    </row>
    <row r="1414" spans="1:32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1"/>
      <c r="AD1414" s="39"/>
      <c r="AE1414" s="39"/>
      <c r="AF1414" s="39"/>
    </row>
    <row r="1415" spans="1:32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1"/>
      <c r="AD1415" s="39"/>
      <c r="AE1415" s="39"/>
      <c r="AF1415" s="39"/>
    </row>
    <row r="1416" spans="1:32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1"/>
      <c r="AD1416" s="39"/>
      <c r="AE1416" s="39"/>
      <c r="AF1416" s="39"/>
    </row>
    <row r="1417" spans="1:32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1"/>
      <c r="AD1417" s="39"/>
      <c r="AE1417" s="39"/>
      <c r="AF1417" s="39"/>
    </row>
    <row r="1418" spans="1:32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1"/>
      <c r="AD1418" s="39"/>
      <c r="AE1418" s="39"/>
      <c r="AF1418" s="39"/>
    </row>
    <row r="1419" spans="1:32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1"/>
      <c r="AD1419" s="39"/>
      <c r="AE1419" s="39"/>
      <c r="AF1419" s="39"/>
    </row>
    <row r="1420" spans="1:32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1"/>
      <c r="AD1420" s="39"/>
      <c r="AE1420" s="39"/>
      <c r="AF1420" s="39"/>
    </row>
    <row r="1421" spans="1:32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1"/>
      <c r="AD1421" s="39"/>
      <c r="AE1421" s="39"/>
      <c r="AF1421" s="39"/>
    </row>
    <row r="1422" spans="1:32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1"/>
      <c r="AD1422" s="39"/>
      <c r="AE1422" s="39"/>
      <c r="AF1422" s="39"/>
    </row>
    <row r="1423" spans="1:32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1"/>
      <c r="AD1423" s="39"/>
      <c r="AE1423" s="39"/>
      <c r="AF1423" s="39"/>
    </row>
    <row r="1424" spans="1:32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1"/>
      <c r="AD1424" s="39"/>
      <c r="AE1424" s="39"/>
      <c r="AF1424" s="39"/>
    </row>
    <row r="1425" spans="1:32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1"/>
      <c r="AD1425" s="39"/>
      <c r="AE1425" s="39"/>
      <c r="AF1425" s="39"/>
    </row>
    <row r="1426" spans="1:32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1"/>
      <c r="AD1426" s="39"/>
      <c r="AE1426" s="39"/>
      <c r="AF1426" s="39"/>
    </row>
    <row r="1427" spans="1:32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1"/>
      <c r="AD1427" s="39"/>
      <c r="AE1427" s="39"/>
      <c r="AF1427" s="39"/>
    </row>
    <row r="1428" spans="1:32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1"/>
      <c r="AD1428" s="39"/>
      <c r="AE1428" s="39"/>
      <c r="AF1428" s="39"/>
    </row>
    <row r="1429" spans="1:32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1"/>
      <c r="AD1429" s="39"/>
      <c r="AE1429" s="39"/>
      <c r="AF1429" s="39"/>
    </row>
    <row r="1430" spans="1:32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1"/>
      <c r="AD1430" s="39"/>
      <c r="AE1430" s="39"/>
      <c r="AF1430" s="39"/>
    </row>
    <row r="1431" spans="1:32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1"/>
      <c r="AD1431" s="39"/>
      <c r="AE1431" s="39"/>
      <c r="AF1431" s="39"/>
    </row>
    <row r="1432" spans="1:32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1"/>
      <c r="AD1432" s="39"/>
      <c r="AE1432" s="39"/>
      <c r="AF1432" s="39"/>
    </row>
    <row r="1433" spans="1:32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1"/>
      <c r="AD1433" s="39"/>
      <c r="AE1433" s="39"/>
      <c r="AF1433" s="39"/>
    </row>
    <row r="1434" spans="1:32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1"/>
      <c r="AD1434" s="39"/>
      <c r="AE1434" s="39"/>
      <c r="AF1434" s="39"/>
    </row>
    <row r="1435" spans="1:32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1"/>
      <c r="AD1435" s="39"/>
      <c r="AE1435" s="39"/>
      <c r="AF1435" s="39"/>
    </row>
    <row r="1436" spans="1:32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1"/>
      <c r="AD1436" s="39"/>
      <c r="AE1436" s="39"/>
      <c r="AF1436" s="39"/>
    </row>
    <row r="1437" spans="1:32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1"/>
      <c r="AD1437" s="39"/>
      <c r="AE1437" s="39"/>
      <c r="AF1437" s="39"/>
    </row>
    <row r="1438" spans="1:32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1"/>
      <c r="AD1438" s="39"/>
      <c r="AE1438" s="39"/>
      <c r="AF1438" s="39"/>
    </row>
    <row r="1439" spans="1:32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1"/>
      <c r="AD1439" s="39"/>
      <c r="AE1439" s="39"/>
      <c r="AF1439" s="39"/>
    </row>
    <row r="1440" spans="1:32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1"/>
      <c r="AD1440" s="39"/>
      <c r="AE1440" s="39"/>
      <c r="AF1440" s="39"/>
    </row>
    <row r="1441" spans="1:32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1"/>
      <c r="AD1441" s="39"/>
      <c r="AE1441" s="39"/>
      <c r="AF1441" s="39"/>
    </row>
    <row r="1442" spans="1:32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1"/>
      <c r="AD1442" s="39"/>
      <c r="AE1442" s="39"/>
      <c r="AF1442" s="39"/>
    </row>
    <row r="1443" spans="1:32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1"/>
      <c r="AD1443" s="39"/>
      <c r="AE1443" s="39"/>
      <c r="AF1443" s="39"/>
    </row>
    <row r="1444" spans="1:32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1"/>
      <c r="AD1444" s="39"/>
      <c r="AE1444" s="39"/>
      <c r="AF1444" s="39"/>
    </row>
    <row r="1445" spans="1:32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1"/>
      <c r="AD1445" s="39"/>
      <c r="AE1445" s="39"/>
      <c r="AF1445" s="39"/>
    </row>
    <row r="1446" spans="1:32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1"/>
      <c r="AD1446" s="39"/>
      <c r="AE1446" s="39"/>
      <c r="AF1446" s="39"/>
    </row>
    <row r="1447" spans="1:32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1"/>
      <c r="AD1447" s="39"/>
      <c r="AE1447" s="39"/>
      <c r="AF1447" s="39"/>
    </row>
    <row r="1448" spans="1:32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1"/>
      <c r="AD1448" s="39"/>
      <c r="AE1448" s="39"/>
      <c r="AF1448" s="39"/>
    </row>
    <row r="1449" spans="1:32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1"/>
      <c r="AD1449" s="39"/>
      <c r="AE1449" s="39"/>
      <c r="AF1449" s="39"/>
    </row>
    <row r="1450" spans="1:32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1"/>
      <c r="AD1450" s="39"/>
      <c r="AE1450" s="39"/>
      <c r="AF1450" s="39"/>
    </row>
    <row r="1451" spans="1:32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1"/>
      <c r="AD1451" s="39"/>
      <c r="AE1451" s="39"/>
      <c r="AF1451" s="39"/>
    </row>
    <row r="1452" spans="1:32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1"/>
      <c r="AD1452" s="39"/>
      <c r="AE1452" s="39"/>
      <c r="AF1452" s="39"/>
    </row>
    <row r="1453" spans="1:32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1"/>
      <c r="AD1453" s="39"/>
      <c r="AE1453" s="39"/>
      <c r="AF1453" s="39"/>
    </row>
    <row r="1454" spans="1:32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1"/>
      <c r="AD1454" s="39"/>
      <c r="AE1454" s="39"/>
      <c r="AF1454" s="39"/>
    </row>
    <row r="1455" spans="1:32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1"/>
      <c r="AD1455" s="39"/>
      <c r="AE1455" s="39"/>
      <c r="AF1455" s="39"/>
    </row>
    <row r="1456" spans="1:32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1"/>
      <c r="AD1456" s="39"/>
      <c r="AE1456" s="39"/>
      <c r="AF1456" s="39"/>
    </row>
    <row r="1457" spans="1:32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1"/>
      <c r="AD1457" s="39"/>
      <c r="AE1457" s="39"/>
      <c r="AF1457" s="39"/>
    </row>
    <row r="1458" spans="1:32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1"/>
      <c r="AD1458" s="39"/>
      <c r="AE1458" s="39"/>
      <c r="AF1458" s="39"/>
    </row>
    <row r="1459" spans="1:32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1"/>
      <c r="AD1459" s="39"/>
      <c r="AE1459" s="39"/>
      <c r="AF1459" s="39"/>
    </row>
    <row r="1460" spans="1:32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1"/>
      <c r="AD1460" s="39"/>
      <c r="AE1460" s="39"/>
      <c r="AF1460" s="39"/>
    </row>
    <row r="1461" spans="1:32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1"/>
      <c r="AD1461" s="39"/>
      <c r="AE1461" s="39"/>
      <c r="AF1461" s="39"/>
    </row>
    <row r="1462" spans="1:32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1"/>
      <c r="AD1462" s="39"/>
      <c r="AE1462" s="39"/>
      <c r="AF1462" s="39"/>
    </row>
    <row r="1463" spans="1:32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1"/>
      <c r="AD1463" s="39"/>
      <c r="AE1463" s="39"/>
      <c r="AF1463" s="39"/>
    </row>
    <row r="1464" spans="1:32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1"/>
      <c r="AD1464" s="39"/>
      <c r="AE1464" s="39"/>
      <c r="AF1464" s="39"/>
    </row>
    <row r="1465" spans="1:32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1"/>
      <c r="AD1465" s="39"/>
      <c r="AE1465" s="39"/>
      <c r="AF1465" s="39"/>
    </row>
    <row r="1466" spans="1:32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1"/>
      <c r="AD1466" s="39"/>
      <c r="AE1466" s="39"/>
      <c r="AF1466" s="39"/>
    </row>
    <row r="1467" spans="1:32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1"/>
      <c r="AD1467" s="39"/>
      <c r="AE1467" s="39"/>
      <c r="AF1467" s="39"/>
    </row>
    <row r="1468" spans="1:32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1"/>
      <c r="AD1468" s="39"/>
      <c r="AE1468" s="39"/>
      <c r="AF1468" s="39"/>
    </row>
    <row r="1469" spans="1:32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1"/>
      <c r="AD1469" s="39"/>
      <c r="AE1469" s="39"/>
      <c r="AF1469" s="39"/>
    </row>
    <row r="1470" spans="1:32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1"/>
      <c r="AD1470" s="39"/>
      <c r="AE1470" s="39"/>
      <c r="AF1470" s="39"/>
    </row>
    <row r="1471" spans="1:32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1"/>
      <c r="AD1471" s="39"/>
      <c r="AE1471" s="39"/>
      <c r="AF1471" s="39"/>
    </row>
    <row r="1472" spans="1:32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1"/>
      <c r="AD1472" s="39"/>
      <c r="AE1472" s="39"/>
      <c r="AF1472" s="39"/>
    </row>
    <row r="1473" spans="1:32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1"/>
      <c r="AD1473" s="39"/>
      <c r="AE1473" s="39"/>
      <c r="AF1473" s="39"/>
    </row>
    <row r="1474" spans="1:32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1"/>
      <c r="AD1474" s="39"/>
      <c r="AE1474" s="39"/>
      <c r="AF1474" s="39"/>
    </row>
    <row r="1475" spans="1:32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1"/>
      <c r="AD1475" s="39"/>
      <c r="AE1475" s="39"/>
      <c r="AF1475" s="39"/>
    </row>
    <row r="1476" spans="1:32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1"/>
      <c r="AD1476" s="39"/>
      <c r="AE1476" s="39"/>
      <c r="AF1476" s="39"/>
    </row>
    <row r="1477" spans="1:32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1"/>
      <c r="AD1477" s="39"/>
      <c r="AE1477" s="39"/>
      <c r="AF1477" s="39"/>
    </row>
    <row r="1478" spans="1:32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1"/>
      <c r="AD1478" s="39"/>
      <c r="AE1478" s="39"/>
      <c r="AF1478" s="39"/>
    </row>
    <row r="1479" spans="1:32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1"/>
      <c r="AD1479" s="39"/>
      <c r="AE1479" s="39"/>
      <c r="AF1479" s="39"/>
    </row>
    <row r="1480" spans="1:32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1"/>
      <c r="AD1480" s="39"/>
      <c r="AE1480" s="39"/>
      <c r="AF1480" s="39"/>
    </row>
    <row r="1481" spans="1:32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1"/>
      <c r="AD1481" s="39"/>
      <c r="AE1481" s="39"/>
      <c r="AF1481" s="39"/>
    </row>
    <row r="1482" spans="1:32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1"/>
      <c r="AD1482" s="39"/>
      <c r="AE1482" s="39"/>
      <c r="AF1482" s="39"/>
    </row>
    <row r="1483" spans="1:32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1"/>
      <c r="AD1483" s="39"/>
      <c r="AE1483" s="39"/>
      <c r="AF1483" s="39"/>
    </row>
    <row r="1484" spans="1:32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1"/>
      <c r="AD1484" s="39"/>
      <c r="AE1484" s="39"/>
      <c r="AF1484" s="39"/>
    </row>
    <row r="1485" spans="1:32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1"/>
      <c r="AD1485" s="39"/>
      <c r="AE1485" s="39"/>
      <c r="AF1485" s="39"/>
    </row>
    <row r="1486" spans="1:32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1"/>
      <c r="AD1486" s="39"/>
      <c r="AE1486" s="39"/>
      <c r="AF1486" s="39"/>
    </row>
    <row r="1487" spans="1:32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1"/>
      <c r="AD1487" s="39"/>
      <c r="AE1487" s="39"/>
      <c r="AF1487" s="39"/>
    </row>
    <row r="1488" spans="1:32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1"/>
      <c r="AD1488" s="39"/>
      <c r="AE1488" s="39"/>
      <c r="AF1488" s="39"/>
    </row>
    <row r="1489" spans="1:32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1"/>
      <c r="AD1489" s="39"/>
      <c r="AE1489" s="39"/>
      <c r="AF1489" s="39"/>
    </row>
    <row r="1490" spans="1:32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1"/>
      <c r="AD1490" s="39"/>
      <c r="AE1490" s="39"/>
      <c r="AF1490" s="39"/>
    </row>
    <row r="1491" spans="1:32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1"/>
      <c r="AD1491" s="39"/>
      <c r="AE1491" s="39"/>
      <c r="AF1491" s="39"/>
    </row>
    <row r="1492" spans="1:32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1"/>
      <c r="AD1492" s="39"/>
      <c r="AE1492" s="39"/>
      <c r="AF1492" s="39"/>
    </row>
    <row r="1493" spans="1:32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1"/>
      <c r="AD1493" s="39"/>
      <c r="AE1493" s="39"/>
      <c r="AF1493" s="39"/>
    </row>
    <row r="1494" spans="1:32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1"/>
      <c r="AD1494" s="39"/>
      <c r="AE1494" s="39"/>
      <c r="AF1494" s="39"/>
    </row>
    <row r="1495" spans="1:32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1"/>
      <c r="AD1495" s="39"/>
      <c r="AE1495" s="39"/>
      <c r="AF1495" s="39"/>
    </row>
    <row r="1496" spans="1:32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1"/>
      <c r="AD1496" s="39"/>
      <c r="AE1496" s="39"/>
      <c r="AF1496" s="39"/>
    </row>
    <row r="1497" spans="1:32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1"/>
      <c r="AD1497" s="39"/>
      <c r="AE1497" s="39"/>
      <c r="AF1497" s="39"/>
    </row>
    <row r="1498" spans="1:32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1"/>
      <c r="AD1498" s="39"/>
      <c r="AE1498" s="39"/>
      <c r="AF1498" s="39"/>
    </row>
    <row r="1499" spans="1:32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1"/>
      <c r="AD1499" s="39"/>
      <c r="AE1499" s="39"/>
      <c r="AF1499" s="39"/>
    </row>
    <row r="1500" spans="1:32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1"/>
      <c r="AD1500" s="39"/>
      <c r="AE1500" s="39"/>
      <c r="AF1500" s="39"/>
    </row>
    <row r="1501" spans="1:32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1"/>
      <c r="AD1501" s="39"/>
      <c r="AE1501" s="39"/>
      <c r="AF1501" s="39"/>
    </row>
    <row r="1502" spans="1:32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1"/>
      <c r="AD1502" s="39"/>
      <c r="AE1502" s="39"/>
      <c r="AF1502" s="39"/>
    </row>
    <row r="1503" spans="1:32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1"/>
      <c r="AD1503" s="39"/>
      <c r="AE1503" s="39"/>
      <c r="AF1503" s="39"/>
    </row>
    <row r="1504" spans="1:32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1"/>
      <c r="AD1504" s="39"/>
      <c r="AE1504" s="39"/>
      <c r="AF1504" s="39"/>
    </row>
    <row r="1505" spans="1:32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1"/>
      <c r="AD1505" s="39"/>
      <c r="AE1505" s="39"/>
      <c r="AF1505" s="39"/>
    </row>
    <row r="1506" spans="1:32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1"/>
      <c r="AD1506" s="39"/>
      <c r="AE1506" s="39"/>
      <c r="AF1506" s="39"/>
    </row>
    <row r="1507" spans="1:32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1"/>
      <c r="AD1507" s="39"/>
      <c r="AE1507" s="39"/>
      <c r="AF1507" s="39"/>
    </row>
    <row r="1508" spans="1:32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1"/>
      <c r="AD1508" s="39"/>
      <c r="AE1508" s="39"/>
      <c r="AF1508" s="39"/>
    </row>
    <row r="1509" spans="1:32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1"/>
      <c r="AD1509" s="39"/>
      <c r="AE1509" s="39"/>
      <c r="AF1509" s="39"/>
    </row>
    <row r="1510" spans="1:32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1"/>
      <c r="AD1510" s="39"/>
      <c r="AE1510" s="39"/>
      <c r="AF1510" s="39"/>
    </row>
    <row r="1511" spans="1:32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1"/>
      <c r="AD1511" s="39"/>
      <c r="AE1511" s="39"/>
      <c r="AF1511" s="39"/>
    </row>
    <row r="1512" spans="1:32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1"/>
      <c r="AD1512" s="39"/>
      <c r="AE1512" s="39"/>
      <c r="AF1512" s="39"/>
    </row>
    <row r="1513" spans="1:32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1"/>
      <c r="AD1513" s="39"/>
      <c r="AE1513" s="39"/>
      <c r="AF1513" s="39"/>
    </row>
    <row r="1514" spans="1:32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1"/>
      <c r="AD1514" s="39"/>
      <c r="AE1514" s="39"/>
      <c r="AF1514" s="39"/>
    </row>
    <row r="1515" spans="1:32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1"/>
      <c r="AD1515" s="39"/>
      <c r="AE1515" s="39"/>
      <c r="AF1515" s="39"/>
    </row>
    <row r="1516" spans="1:32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1"/>
      <c r="AD1516" s="39"/>
      <c r="AE1516" s="39"/>
      <c r="AF1516" s="39"/>
    </row>
    <row r="1517" spans="1:32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1"/>
      <c r="AD1517" s="39"/>
      <c r="AE1517" s="39"/>
      <c r="AF1517" s="39"/>
    </row>
    <row r="1518" spans="1:32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1"/>
      <c r="AD1518" s="39"/>
      <c r="AE1518" s="39"/>
      <c r="AF1518" s="39"/>
    </row>
    <row r="1519" spans="1:32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1"/>
      <c r="AD1519" s="39"/>
      <c r="AE1519" s="39"/>
      <c r="AF1519" s="39"/>
    </row>
    <row r="1520" spans="1:32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1"/>
      <c r="AD1520" s="39"/>
      <c r="AE1520" s="39"/>
      <c r="AF1520" s="39"/>
    </row>
    <row r="1521" spans="1:32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1"/>
      <c r="AD1521" s="39"/>
      <c r="AE1521" s="39"/>
      <c r="AF1521" s="39"/>
    </row>
    <row r="1522" spans="1:32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1"/>
      <c r="AD1522" s="39"/>
      <c r="AE1522" s="39"/>
      <c r="AF1522" s="39"/>
    </row>
    <row r="1523" spans="1:32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1"/>
      <c r="AD1523" s="39"/>
      <c r="AE1523" s="39"/>
      <c r="AF1523" s="39"/>
    </row>
    <row r="1524" spans="1:32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1"/>
      <c r="AD1524" s="39"/>
      <c r="AE1524" s="39"/>
      <c r="AF1524" s="39"/>
    </row>
    <row r="1525" spans="1:32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1"/>
      <c r="AD1525" s="39"/>
      <c r="AE1525" s="39"/>
      <c r="AF1525" s="39"/>
    </row>
    <row r="1526" spans="1:32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1"/>
      <c r="AD1526" s="39"/>
      <c r="AE1526" s="39"/>
      <c r="AF1526" s="39"/>
    </row>
    <row r="1527" spans="1:32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1"/>
      <c r="AD1527" s="39"/>
      <c r="AE1527" s="39"/>
      <c r="AF1527" s="39"/>
    </row>
    <row r="1528" spans="1:32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1"/>
      <c r="AD1528" s="39"/>
      <c r="AE1528" s="39"/>
      <c r="AF1528" s="39"/>
    </row>
    <row r="1529" spans="1:32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1"/>
      <c r="AD1529" s="39"/>
      <c r="AE1529" s="39"/>
      <c r="AF1529" s="39"/>
    </row>
    <row r="1530" spans="1:32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1"/>
      <c r="AD1530" s="39"/>
      <c r="AE1530" s="39"/>
      <c r="AF1530" s="39"/>
    </row>
    <row r="1531" spans="1:32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1"/>
      <c r="AD1531" s="39"/>
      <c r="AE1531" s="39"/>
      <c r="AF1531" s="39"/>
    </row>
    <row r="1532" spans="1:32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1"/>
      <c r="AD1532" s="39"/>
      <c r="AE1532" s="39"/>
      <c r="AF1532" s="39"/>
    </row>
    <row r="1533" spans="1:32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1"/>
      <c r="AD1533" s="39"/>
      <c r="AE1533" s="39"/>
      <c r="AF1533" s="39"/>
    </row>
    <row r="1534" spans="1:32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1"/>
      <c r="AD1534" s="39"/>
      <c r="AE1534" s="39"/>
      <c r="AF1534" s="39"/>
    </row>
    <row r="1535" spans="1:32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1"/>
      <c r="AD1535" s="39"/>
      <c r="AE1535" s="39"/>
      <c r="AF1535" s="39"/>
    </row>
    <row r="1536" spans="1:32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1"/>
      <c r="AD1536" s="39"/>
      <c r="AE1536" s="39"/>
      <c r="AF1536" s="39"/>
    </row>
    <row r="1537" spans="1:32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1"/>
      <c r="AD1537" s="39"/>
      <c r="AE1537" s="39"/>
      <c r="AF1537" s="39"/>
    </row>
    <row r="1538" spans="1:32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1"/>
      <c r="AD1538" s="39"/>
      <c r="AE1538" s="39"/>
      <c r="AF1538" s="39"/>
    </row>
    <row r="1539" spans="1:32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1"/>
      <c r="AD1539" s="39"/>
      <c r="AE1539" s="39"/>
      <c r="AF1539" s="39"/>
    </row>
    <row r="1540" spans="1:32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1"/>
      <c r="AD1540" s="39"/>
      <c r="AE1540" s="39"/>
      <c r="AF1540" s="39"/>
    </row>
    <row r="1541" spans="1:32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1"/>
      <c r="AD1541" s="39"/>
      <c r="AE1541" s="39"/>
      <c r="AF1541" s="39"/>
    </row>
    <row r="1542" spans="1:32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1"/>
      <c r="AD1542" s="39"/>
      <c r="AE1542" s="39"/>
      <c r="AF1542" s="39"/>
    </row>
    <row r="1543" spans="1:32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1"/>
      <c r="AD1543" s="39"/>
      <c r="AE1543" s="39"/>
      <c r="AF1543" s="39"/>
    </row>
    <row r="1544" spans="1:32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1"/>
      <c r="AD1544" s="39"/>
      <c r="AE1544" s="39"/>
      <c r="AF1544" s="39"/>
    </row>
    <row r="1545" spans="1:32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1"/>
      <c r="AD1545" s="39"/>
      <c r="AE1545" s="39"/>
      <c r="AF1545" s="39"/>
    </row>
    <row r="1546" spans="1:32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1"/>
      <c r="AD1546" s="39"/>
      <c r="AE1546" s="39"/>
      <c r="AF1546" s="39"/>
    </row>
    <row r="1547" spans="1:32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1"/>
      <c r="AD1547" s="39"/>
      <c r="AE1547" s="39"/>
      <c r="AF1547" s="39"/>
    </row>
    <row r="1548" spans="1:32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1"/>
      <c r="AD1548" s="39"/>
      <c r="AE1548" s="39"/>
      <c r="AF1548" s="39"/>
    </row>
    <row r="1549" spans="1:32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1"/>
      <c r="AD1549" s="39"/>
      <c r="AE1549" s="39"/>
      <c r="AF1549" s="39"/>
    </row>
    <row r="1550" spans="1:32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1"/>
      <c r="AD1550" s="39"/>
      <c r="AE1550" s="39"/>
      <c r="AF1550" s="39"/>
    </row>
    <row r="1551" spans="1:32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1"/>
      <c r="AD1551" s="39"/>
      <c r="AE1551" s="39"/>
      <c r="AF1551" s="39"/>
    </row>
    <row r="1552" spans="1:32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1"/>
      <c r="AD1552" s="39"/>
      <c r="AE1552" s="39"/>
      <c r="AF1552" s="39"/>
    </row>
    <row r="1553" spans="1:32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1"/>
      <c r="AD1553" s="39"/>
      <c r="AE1553" s="39"/>
      <c r="AF1553" s="39"/>
    </row>
    <row r="1554" spans="1:32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1"/>
      <c r="AD1554" s="39"/>
      <c r="AE1554" s="39"/>
      <c r="AF1554" s="39"/>
    </row>
    <row r="1555" spans="1:32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1"/>
      <c r="AD1555" s="39"/>
      <c r="AE1555" s="39"/>
      <c r="AF1555" s="39"/>
    </row>
    <row r="1556" spans="1:32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1"/>
      <c r="AD1556" s="39"/>
      <c r="AE1556" s="39"/>
      <c r="AF1556" s="39"/>
    </row>
    <row r="1557" spans="1:32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1"/>
      <c r="AD1557" s="39"/>
      <c r="AE1557" s="39"/>
      <c r="AF1557" s="39"/>
    </row>
    <row r="1558" spans="1:32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1"/>
      <c r="AD1558" s="39"/>
      <c r="AE1558" s="39"/>
      <c r="AF1558" s="39"/>
    </row>
    <row r="1559" spans="1:32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1"/>
      <c r="AD1559" s="39"/>
      <c r="AE1559" s="39"/>
      <c r="AF1559" s="39"/>
    </row>
    <row r="1560" spans="1:32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1"/>
      <c r="AD1560" s="39"/>
      <c r="AE1560" s="39"/>
      <c r="AF1560" s="39"/>
    </row>
    <row r="1561" spans="1:32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1"/>
      <c r="AD1561" s="39"/>
      <c r="AE1561" s="39"/>
      <c r="AF1561" s="39"/>
    </row>
    <row r="1562" spans="1:32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1"/>
      <c r="AD1562" s="39"/>
      <c r="AE1562" s="39"/>
      <c r="AF1562" s="39"/>
    </row>
    <row r="1563" spans="1:32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1"/>
      <c r="AD1563" s="39"/>
      <c r="AE1563" s="39"/>
      <c r="AF1563" s="39"/>
    </row>
    <row r="1564" spans="1:32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1"/>
      <c r="AD1564" s="39"/>
      <c r="AE1564" s="39"/>
      <c r="AF1564" s="39"/>
    </row>
    <row r="1565" spans="1:32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1"/>
      <c r="AD1565" s="39"/>
      <c r="AE1565" s="39"/>
      <c r="AF1565" s="39"/>
    </row>
    <row r="1566" spans="1:32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1"/>
      <c r="AD1566" s="39"/>
      <c r="AE1566" s="39"/>
      <c r="AF1566" s="39"/>
    </row>
    <row r="1567" spans="1:32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1"/>
      <c r="AD1567" s="39"/>
      <c r="AE1567" s="39"/>
      <c r="AF1567" s="39"/>
    </row>
    <row r="1568" spans="1:32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1"/>
      <c r="AD1568" s="39"/>
      <c r="AE1568" s="39"/>
      <c r="AF1568" s="39"/>
    </row>
    <row r="1569" spans="1:32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1"/>
      <c r="AD1569" s="39"/>
      <c r="AE1569" s="39"/>
      <c r="AF1569" s="39"/>
    </row>
    <row r="1570" spans="1:32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1"/>
      <c r="AD1570" s="39"/>
      <c r="AE1570" s="39"/>
      <c r="AF1570" s="39"/>
    </row>
    <row r="1571" spans="1:32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1"/>
      <c r="AD1571" s="39"/>
      <c r="AE1571" s="39"/>
      <c r="AF1571" s="39"/>
    </row>
    <row r="1572" spans="1:32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1"/>
      <c r="AD1572" s="39"/>
      <c r="AE1572" s="39"/>
      <c r="AF1572" s="39"/>
    </row>
    <row r="1573" spans="1:32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1"/>
      <c r="AD1573" s="39"/>
      <c r="AE1573" s="39"/>
      <c r="AF1573" s="39"/>
    </row>
    <row r="1574" spans="1:32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1"/>
      <c r="AD1574" s="39"/>
      <c r="AE1574" s="39"/>
      <c r="AF1574" s="39"/>
    </row>
    <row r="1575" spans="1:32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1"/>
      <c r="AD1575" s="39"/>
      <c r="AE1575" s="39"/>
      <c r="AF1575" s="39"/>
    </row>
    <row r="1576" spans="1:32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1"/>
      <c r="AD1576" s="39"/>
      <c r="AE1576" s="39"/>
      <c r="AF1576" s="39"/>
    </row>
    <row r="1577" spans="1:32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1"/>
      <c r="AD1577" s="39"/>
      <c r="AE1577" s="39"/>
      <c r="AF1577" s="39"/>
    </row>
    <row r="1578" spans="1:32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1"/>
      <c r="AD1578" s="39"/>
      <c r="AE1578" s="39"/>
      <c r="AF1578" s="39"/>
    </row>
    <row r="1579" spans="1:32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1"/>
      <c r="AD1579" s="39"/>
      <c r="AE1579" s="39"/>
      <c r="AF1579" s="39"/>
    </row>
    <row r="1580" spans="1:32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1"/>
      <c r="AD1580" s="39"/>
      <c r="AE1580" s="39"/>
      <c r="AF1580" s="39"/>
    </row>
    <row r="1581" spans="1:32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1"/>
      <c r="AD1581" s="39"/>
      <c r="AE1581" s="39"/>
      <c r="AF1581" s="39"/>
    </row>
    <row r="1582" spans="1:32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1"/>
      <c r="AD1582" s="39"/>
      <c r="AE1582" s="39"/>
      <c r="AF1582" s="39"/>
    </row>
    <row r="1583" spans="1:32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1"/>
      <c r="AD1583" s="39"/>
      <c r="AE1583" s="39"/>
      <c r="AF1583" s="39"/>
    </row>
    <row r="1584" spans="1:32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1"/>
      <c r="AD1584" s="39"/>
      <c r="AE1584" s="39"/>
      <c r="AF1584" s="39"/>
    </row>
    <row r="1585" spans="1:32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1"/>
      <c r="AD1585" s="39"/>
      <c r="AE1585" s="39"/>
      <c r="AF1585" s="39"/>
    </row>
    <row r="1586" spans="1:32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1"/>
      <c r="AD1586" s="39"/>
      <c r="AE1586" s="39"/>
      <c r="AF1586" s="39"/>
    </row>
    <row r="1587" spans="1:32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1"/>
      <c r="AD1587" s="39"/>
      <c r="AE1587" s="39"/>
      <c r="AF1587" s="39"/>
    </row>
    <row r="1588" spans="1:32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1"/>
      <c r="AD1588" s="39"/>
      <c r="AE1588" s="39"/>
      <c r="AF1588" s="39"/>
    </row>
    <row r="1589" spans="1:32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1"/>
      <c r="AD1589" s="39"/>
      <c r="AE1589" s="39"/>
      <c r="AF1589" s="39"/>
    </row>
    <row r="1590" spans="1:32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1"/>
      <c r="AD1590" s="39"/>
      <c r="AE1590" s="39"/>
      <c r="AF1590" s="39"/>
    </row>
    <row r="1591" spans="1:32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1"/>
      <c r="AD1591" s="39"/>
      <c r="AE1591" s="39"/>
      <c r="AF1591" s="39"/>
    </row>
    <row r="1592" spans="1:32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1"/>
      <c r="AD1592" s="39"/>
      <c r="AE1592" s="39"/>
      <c r="AF1592" s="39"/>
    </row>
    <row r="1593" spans="1:32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1"/>
      <c r="AD1593" s="39"/>
      <c r="AE1593" s="39"/>
      <c r="AF1593" s="39"/>
    </row>
    <row r="1594" spans="1:32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1"/>
      <c r="AD1594" s="39"/>
      <c r="AE1594" s="39"/>
      <c r="AF1594" s="39"/>
    </row>
    <row r="1595" spans="1:32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1"/>
      <c r="AD1595" s="39"/>
      <c r="AE1595" s="39"/>
      <c r="AF1595" s="39"/>
    </row>
    <row r="1596" spans="1:32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1"/>
      <c r="AD1596" s="39"/>
      <c r="AE1596" s="39"/>
      <c r="AF1596" s="39"/>
    </row>
    <row r="1597" spans="1:32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1"/>
      <c r="AD1597" s="39"/>
      <c r="AE1597" s="39"/>
      <c r="AF1597" s="39"/>
    </row>
    <row r="1598" spans="1:32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1"/>
      <c r="AD1598" s="39"/>
      <c r="AE1598" s="39"/>
      <c r="AF1598" s="39"/>
    </row>
    <row r="1599" spans="1:32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1"/>
      <c r="AD1599" s="39"/>
      <c r="AE1599" s="39"/>
      <c r="AF1599" s="39"/>
    </row>
    <row r="1600" spans="1:32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1"/>
      <c r="AD1600" s="39"/>
      <c r="AE1600" s="39"/>
      <c r="AF1600" s="39"/>
    </row>
    <row r="1601" spans="1:32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1"/>
      <c r="AD1601" s="39"/>
      <c r="AE1601" s="39"/>
      <c r="AF1601" s="39"/>
    </row>
    <row r="1602" spans="1:32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1"/>
      <c r="AD1602" s="39"/>
      <c r="AE1602" s="39"/>
      <c r="AF1602" s="39"/>
    </row>
    <row r="1603" spans="1:32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1"/>
      <c r="AD1603" s="39"/>
      <c r="AE1603" s="39"/>
      <c r="AF1603" s="39"/>
    </row>
    <row r="1604" spans="1:32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1"/>
      <c r="AD1604" s="39"/>
      <c r="AE1604" s="39"/>
      <c r="AF1604" s="39"/>
    </row>
    <row r="1605" spans="1:32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1"/>
      <c r="AD1605" s="39"/>
      <c r="AE1605" s="39"/>
      <c r="AF1605" s="39"/>
    </row>
    <row r="1606" spans="1:32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1"/>
      <c r="AD1606" s="39"/>
      <c r="AE1606" s="39"/>
      <c r="AF1606" s="39"/>
    </row>
    <row r="1607" spans="1:32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1"/>
      <c r="AD1607" s="39"/>
      <c r="AE1607" s="39"/>
      <c r="AF1607" s="39"/>
    </row>
    <row r="1608" spans="1:32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1"/>
      <c r="AD1608" s="39"/>
      <c r="AE1608" s="39"/>
      <c r="AF1608" s="39"/>
    </row>
    <row r="1609" spans="1:32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1"/>
      <c r="AD1609" s="39"/>
      <c r="AE1609" s="39"/>
      <c r="AF1609" s="39"/>
    </row>
    <row r="1610" spans="1:32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1"/>
      <c r="AD1610" s="39"/>
      <c r="AE1610" s="39"/>
      <c r="AF1610" s="39"/>
    </row>
    <row r="1611" spans="1:32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1"/>
      <c r="AD1611" s="39"/>
      <c r="AE1611" s="39"/>
      <c r="AF1611" s="39"/>
    </row>
    <row r="1612" spans="1:32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1"/>
      <c r="AD1612" s="39"/>
      <c r="AE1612" s="39"/>
      <c r="AF1612" s="39"/>
    </row>
    <row r="1613" spans="1:32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1"/>
      <c r="AD1613" s="39"/>
      <c r="AE1613" s="39"/>
      <c r="AF1613" s="39"/>
    </row>
    <row r="1614" spans="1:32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1"/>
      <c r="AD1614" s="39"/>
      <c r="AE1614" s="39"/>
      <c r="AF1614" s="39"/>
    </row>
    <row r="1615" spans="1:32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1"/>
      <c r="AD1615" s="39"/>
      <c r="AE1615" s="39"/>
      <c r="AF1615" s="39"/>
    </row>
    <row r="1616" spans="1:32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1"/>
      <c r="AD1616" s="39"/>
      <c r="AE1616" s="39"/>
      <c r="AF1616" s="39"/>
    </row>
    <row r="1617" spans="1:32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1"/>
      <c r="AD1617" s="39"/>
      <c r="AE1617" s="39"/>
      <c r="AF1617" s="39"/>
    </row>
    <row r="1618" spans="1:32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1"/>
      <c r="AD1618" s="39"/>
      <c r="AE1618" s="39"/>
      <c r="AF1618" s="39"/>
    </row>
    <row r="1619" spans="1:32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1"/>
      <c r="AD1619" s="39"/>
      <c r="AE1619" s="39"/>
      <c r="AF1619" s="39"/>
    </row>
    <row r="1620" spans="1:32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1"/>
      <c r="AD1620" s="39"/>
      <c r="AE1620" s="39"/>
      <c r="AF1620" s="39"/>
    </row>
    <row r="1621" spans="1:32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1"/>
      <c r="AD1621" s="39"/>
      <c r="AE1621" s="39"/>
      <c r="AF1621" s="39"/>
    </row>
    <row r="1622" spans="1:32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1"/>
      <c r="AD1622" s="39"/>
      <c r="AE1622" s="39"/>
      <c r="AF1622" s="39"/>
    </row>
    <row r="1623" spans="1:32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1"/>
      <c r="AD1623" s="39"/>
      <c r="AE1623" s="39"/>
      <c r="AF1623" s="39"/>
    </row>
    <row r="1624" spans="1:32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1"/>
      <c r="AD1624" s="39"/>
      <c r="AE1624" s="39"/>
      <c r="AF1624" s="39"/>
    </row>
    <row r="1625" spans="1:32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1"/>
      <c r="AD1625" s="39"/>
      <c r="AE1625" s="39"/>
      <c r="AF1625" s="39"/>
    </row>
    <row r="1626" spans="1:32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1"/>
      <c r="AD1626" s="39"/>
      <c r="AE1626" s="39"/>
      <c r="AF1626" s="39"/>
    </row>
    <row r="1627" spans="1:32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1"/>
      <c r="AD1627" s="39"/>
      <c r="AE1627" s="39"/>
      <c r="AF1627" s="39"/>
    </row>
    <row r="1628" spans="1:32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1"/>
      <c r="AD1628" s="39"/>
      <c r="AE1628" s="39"/>
      <c r="AF1628" s="39"/>
    </row>
    <row r="1629" spans="1:32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1"/>
      <c r="AD1629" s="39"/>
      <c r="AE1629" s="39"/>
      <c r="AF1629" s="39"/>
    </row>
    <row r="1630" spans="1:32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1"/>
      <c r="AD1630" s="39"/>
      <c r="AE1630" s="39"/>
      <c r="AF1630" s="39"/>
    </row>
    <row r="1631" spans="1:32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1"/>
      <c r="AD1631" s="39"/>
      <c r="AE1631" s="39"/>
      <c r="AF1631" s="39"/>
    </row>
    <row r="1632" spans="1:32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1"/>
      <c r="AD1632" s="39"/>
      <c r="AE1632" s="39"/>
      <c r="AF1632" s="39"/>
    </row>
    <row r="1633" spans="1:32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1"/>
      <c r="AD1633" s="39"/>
      <c r="AE1633" s="39"/>
      <c r="AF1633" s="39"/>
    </row>
    <row r="1634" spans="1:32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1"/>
      <c r="AD1634" s="39"/>
      <c r="AE1634" s="39"/>
      <c r="AF1634" s="39"/>
    </row>
    <row r="1635" spans="1:32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1"/>
      <c r="AD1635" s="39"/>
      <c r="AE1635" s="39"/>
      <c r="AF1635" s="39"/>
    </row>
    <row r="1636" spans="1:32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1"/>
      <c r="AD1636" s="39"/>
      <c r="AE1636" s="39"/>
      <c r="AF1636" s="39"/>
    </row>
    <row r="1637" spans="1:32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1"/>
      <c r="AD1637" s="39"/>
      <c r="AE1637" s="39"/>
      <c r="AF1637" s="39"/>
    </row>
    <row r="1638" spans="1:32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1"/>
      <c r="AD1638" s="39"/>
      <c r="AE1638" s="39"/>
      <c r="AF1638" s="39"/>
    </row>
    <row r="1639" spans="1:32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1"/>
      <c r="AD1639" s="39"/>
      <c r="AE1639" s="39"/>
      <c r="AF1639" s="39"/>
    </row>
    <row r="1640" spans="1:32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1"/>
      <c r="AD1640" s="39"/>
      <c r="AE1640" s="39"/>
      <c r="AF1640" s="39"/>
    </row>
    <row r="1641" spans="1:32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1"/>
      <c r="AD1641" s="39"/>
      <c r="AE1641" s="39"/>
      <c r="AF1641" s="39"/>
    </row>
    <row r="1642" spans="1:32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1"/>
      <c r="AD1642" s="39"/>
      <c r="AE1642" s="39"/>
      <c r="AF1642" s="39"/>
    </row>
    <row r="1643" spans="1:32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1"/>
      <c r="AD1643" s="39"/>
      <c r="AE1643" s="39"/>
      <c r="AF1643" s="39"/>
    </row>
    <row r="1644" spans="1:32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1"/>
      <c r="AD1644" s="39"/>
      <c r="AE1644" s="39"/>
      <c r="AF1644" s="39"/>
    </row>
    <row r="1645" spans="1:32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1"/>
      <c r="AD1645" s="39"/>
      <c r="AE1645" s="39"/>
      <c r="AF1645" s="39"/>
    </row>
    <row r="1646" spans="1:32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1"/>
      <c r="AD1646" s="39"/>
      <c r="AE1646" s="39"/>
      <c r="AF1646" s="39"/>
    </row>
    <row r="1647" spans="1:32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1"/>
      <c r="AD1647" s="39"/>
      <c r="AE1647" s="39"/>
      <c r="AF1647" s="39"/>
    </row>
    <row r="1648" spans="1:32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1"/>
      <c r="AD1648" s="39"/>
      <c r="AE1648" s="39"/>
      <c r="AF1648" s="39"/>
    </row>
    <row r="1649" spans="1:32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1"/>
      <c r="AD1649" s="39"/>
      <c r="AE1649" s="39"/>
      <c r="AF1649" s="39"/>
    </row>
    <row r="1650" spans="1:32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1"/>
      <c r="AD1650" s="39"/>
      <c r="AE1650" s="39"/>
      <c r="AF1650" s="39"/>
    </row>
    <row r="1651" spans="1:32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1"/>
      <c r="AD1651" s="39"/>
      <c r="AE1651" s="39"/>
      <c r="AF1651" s="39"/>
    </row>
    <row r="1652" spans="1:32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1"/>
      <c r="AD1652" s="39"/>
      <c r="AE1652" s="39"/>
      <c r="AF1652" s="39"/>
    </row>
    <row r="1653" spans="1:32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1"/>
      <c r="AD1653" s="39"/>
      <c r="AE1653" s="39"/>
      <c r="AF1653" s="39"/>
    </row>
    <row r="1654" spans="1:32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1"/>
      <c r="AD1654" s="39"/>
      <c r="AE1654" s="39"/>
      <c r="AF1654" s="39"/>
    </row>
    <row r="1655" spans="1:32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1"/>
      <c r="AD1655" s="39"/>
      <c r="AE1655" s="39"/>
      <c r="AF1655" s="39"/>
    </row>
    <row r="1656" spans="1:32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1"/>
      <c r="AD1656" s="39"/>
      <c r="AE1656" s="39"/>
      <c r="AF1656" s="39"/>
    </row>
    <row r="1657" spans="1:32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1"/>
      <c r="AD1657" s="39"/>
      <c r="AE1657" s="39"/>
      <c r="AF1657" s="39"/>
    </row>
    <row r="1658" spans="1:32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1"/>
      <c r="AD1658" s="39"/>
      <c r="AE1658" s="39"/>
      <c r="AF1658" s="39"/>
    </row>
    <row r="1659" spans="1:32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1"/>
      <c r="AD1659" s="39"/>
      <c r="AE1659" s="39"/>
      <c r="AF1659" s="39"/>
    </row>
    <row r="1660" spans="1:32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1"/>
      <c r="AD1660" s="39"/>
      <c r="AE1660" s="39"/>
      <c r="AF1660" s="39"/>
    </row>
    <row r="1661" spans="1:32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1"/>
      <c r="AD1661" s="39"/>
      <c r="AE1661" s="39"/>
      <c r="AF1661" s="39"/>
    </row>
    <row r="1662" spans="1:32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1"/>
      <c r="AD1662" s="39"/>
      <c r="AE1662" s="39"/>
      <c r="AF1662" s="39"/>
    </row>
    <row r="1663" spans="1:32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1"/>
      <c r="AD1663" s="39"/>
      <c r="AE1663" s="39"/>
      <c r="AF1663" s="39"/>
    </row>
    <row r="1664" spans="1:32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1"/>
      <c r="AD1664" s="39"/>
      <c r="AE1664" s="39"/>
      <c r="AF1664" s="39"/>
    </row>
    <row r="1665" spans="1:32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1"/>
      <c r="AD1665" s="39"/>
      <c r="AE1665" s="39"/>
      <c r="AF1665" s="39"/>
    </row>
    <row r="1666" spans="1:32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1"/>
      <c r="AD1666" s="39"/>
      <c r="AE1666" s="39"/>
      <c r="AF1666" s="39"/>
    </row>
    <row r="1667" spans="1:32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1"/>
      <c r="AD1667" s="39"/>
      <c r="AE1667" s="39"/>
      <c r="AF1667" s="39"/>
    </row>
    <row r="1668" spans="1:32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1"/>
      <c r="AD1668" s="39"/>
      <c r="AE1668" s="39"/>
      <c r="AF1668" s="39"/>
    </row>
    <row r="1669" spans="1:32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1"/>
      <c r="AD1669" s="39"/>
      <c r="AE1669" s="39"/>
      <c r="AF1669" s="39"/>
    </row>
    <row r="1670" spans="1:32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1"/>
      <c r="AD1670" s="39"/>
      <c r="AE1670" s="39"/>
      <c r="AF1670" s="39"/>
    </row>
    <row r="1671" spans="1:32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1"/>
      <c r="AD1671" s="39"/>
      <c r="AE1671" s="39"/>
      <c r="AF1671" s="39"/>
    </row>
    <row r="1672" spans="1:32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1"/>
      <c r="AD1672" s="39"/>
      <c r="AE1672" s="39"/>
      <c r="AF1672" s="39"/>
    </row>
    <row r="1673" spans="1:32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1"/>
      <c r="AD1673" s="39"/>
      <c r="AE1673" s="39"/>
      <c r="AF1673" s="39"/>
    </row>
    <row r="1674" spans="1:32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1"/>
      <c r="AD1674" s="39"/>
      <c r="AE1674" s="39"/>
      <c r="AF1674" s="39"/>
    </row>
    <row r="1675" spans="1:32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1"/>
      <c r="AD1675" s="39"/>
      <c r="AE1675" s="39"/>
      <c r="AF1675" s="39"/>
    </row>
    <row r="1676" spans="1:32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1"/>
      <c r="AD1676" s="39"/>
      <c r="AE1676" s="39"/>
      <c r="AF1676" s="39"/>
    </row>
    <row r="1677" spans="1:32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1"/>
      <c r="AD1677" s="39"/>
      <c r="AE1677" s="39"/>
      <c r="AF1677" s="39"/>
    </row>
    <row r="1678" spans="1:32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1"/>
      <c r="AD1678" s="39"/>
      <c r="AE1678" s="39"/>
      <c r="AF1678" s="39"/>
    </row>
    <row r="1679" spans="1:32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1"/>
      <c r="AD1679" s="39"/>
      <c r="AE1679" s="39"/>
      <c r="AF1679" s="39"/>
    </row>
    <row r="1680" spans="1:32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1"/>
      <c r="AD1680" s="39"/>
      <c r="AE1680" s="39"/>
      <c r="AF1680" s="39"/>
    </row>
    <row r="1681" spans="1:32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1"/>
      <c r="AD1681" s="39"/>
      <c r="AE1681" s="39"/>
      <c r="AF1681" s="39"/>
    </row>
    <row r="1682" spans="1:32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1"/>
      <c r="AD1682" s="39"/>
      <c r="AE1682" s="39"/>
      <c r="AF1682" s="39"/>
    </row>
    <row r="1683" spans="1:32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1"/>
      <c r="AD1683" s="39"/>
      <c r="AE1683" s="39"/>
      <c r="AF1683" s="39"/>
    </row>
    <row r="1684" spans="1:32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1"/>
      <c r="AD1684" s="39"/>
      <c r="AE1684" s="39"/>
      <c r="AF1684" s="39"/>
    </row>
    <row r="1685" spans="1:32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1"/>
      <c r="AD1685" s="39"/>
      <c r="AE1685" s="39"/>
      <c r="AF1685" s="39"/>
    </row>
    <row r="1686" spans="1:32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1"/>
      <c r="AD1686" s="39"/>
      <c r="AE1686" s="39"/>
      <c r="AF1686" s="39"/>
    </row>
    <row r="1687" spans="1:32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1"/>
      <c r="AD1687" s="39"/>
      <c r="AE1687" s="39"/>
      <c r="AF1687" s="39"/>
    </row>
    <row r="1688" spans="1:32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1"/>
      <c r="AD1688" s="39"/>
      <c r="AE1688" s="39"/>
      <c r="AF1688" s="39"/>
    </row>
    <row r="1689" spans="1:32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1"/>
      <c r="AD1689" s="39"/>
      <c r="AE1689" s="39"/>
      <c r="AF1689" s="39"/>
    </row>
    <row r="1690" spans="1:32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1"/>
      <c r="AD1690" s="39"/>
      <c r="AE1690" s="39"/>
      <c r="AF1690" s="39"/>
    </row>
    <row r="1691" spans="1:32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1"/>
      <c r="AD1691" s="39"/>
      <c r="AE1691" s="39"/>
      <c r="AF1691" s="39"/>
    </row>
    <row r="1692" spans="1:32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1"/>
      <c r="AD1692" s="39"/>
      <c r="AE1692" s="39"/>
      <c r="AF1692" s="39"/>
    </row>
    <row r="1693" spans="1:32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1"/>
      <c r="AD1693" s="39"/>
      <c r="AE1693" s="39"/>
      <c r="AF1693" s="39"/>
    </row>
    <row r="1694" spans="1:32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1"/>
      <c r="AD1694" s="39"/>
      <c r="AE1694" s="39"/>
      <c r="AF1694" s="39"/>
    </row>
    <row r="1695" spans="1:32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1"/>
      <c r="AD1695" s="39"/>
      <c r="AE1695" s="39"/>
      <c r="AF1695" s="39"/>
    </row>
    <row r="1696" spans="1:32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1"/>
      <c r="AD1696" s="39"/>
      <c r="AE1696" s="39"/>
      <c r="AF1696" s="39"/>
    </row>
    <row r="1697" spans="1:32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1"/>
      <c r="AD1697" s="39"/>
      <c r="AE1697" s="39"/>
      <c r="AF1697" s="39"/>
    </row>
    <row r="1698" spans="1:32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1"/>
      <c r="AD1698" s="39"/>
      <c r="AE1698" s="39"/>
      <c r="AF1698" s="39"/>
    </row>
    <row r="1699" spans="1:32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1"/>
      <c r="AD1699" s="39"/>
      <c r="AE1699" s="39"/>
      <c r="AF1699" s="39"/>
    </row>
    <row r="1700" spans="1:32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1"/>
      <c r="AD1700" s="39"/>
      <c r="AE1700" s="39"/>
      <c r="AF1700" s="39"/>
    </row>
    <row r="1701" spans="1:32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1"/>
      <c r="AD1701" s="39"/>
      <c r="AE1701" s="39"/>
      <c r="AF1701" s="39"/>
    </row>
    <row r="1702" spans="1:32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1"/>
      <c r="AD1702" s="39"/>
      <c r="AE1702" s="39"/>
      <c r="AF1702" s="39"/>
    </row>
    <row r="1703" spans="1:32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1"/>
      <c r="AD1703" s="39"/>
      <c r="AE1703" s="39"/>
      <c r="AF1703" s="39"/>
    </row>
    <row r="1704" spans="1:32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1"/>
      <c r="AD1704" s="39"/>
      <c r="AE1704" s="39"/>
      <c r="AF1704" s="39"/>
    </row>
    <row r="1705" spans="1:32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1"/>
      <c r="AD1705" s="39"/>
      <c r="AE1705" s="39"/>
      <c r="AF1705" s="39"/>
    </row>
    <row r="1706" spans="1:32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1"/>
      <c r="AD1706" s="39"/>
      <c r="AE1706" s="39"/>
      <c r="AF1706" s="39"/>
    </row>
    <row r="1707" spans="1:32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1"/>
      <c r="AD1707" s="39"/>
      <c r="AE1707" s="39"/>
      <c r="AF1707" s="39"/>
    </row>
    <row r="1708" spans="1:32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1"/>
      <c r="AD1708" s="39"/>
      <c r="AE1708" s="39"/>
      <c r="AF1708" s="39"/>
    </row>
    <row r="1709" spans="1:32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1"/>
      <c r="AD1709" s="39"/>
      <c r="AE1709" s="39"/>
      <c r="AF1709" s="39"/>
    </row>
    <row r="1710" spans="1:32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1"/>
      <c r="AD1710" s="39"/>
      <c r="AE1710" s="39"/>
      <c r="AF1710" s="39"/>
    </row>
    <row r="1711" spans="1:32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1"/>
      <c r="AD1711" s="39"/>
      <c r="AE1711" s="39"/>
      <c r="AF1711" s="39"/>
    </row>
    <row r="1712" spans="1:32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1"/>
      <c r="AD1712" s="39"/>
      <c r="AE1712" s="39"/>
      <c r="AF1712" s="39"/>
    </row>
    <row r="1713" spans="1:32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1"/>
      <c r="AD1713" s="39"/>
      <c r="AE1713" s="39"/>
      <c r="AF1713" s="39"/>
    </row>
    <row r="1714" spans="1:32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1"/>
      <c r="AD1714" s="39"/>
      <c r="AE1714" s="39"/>
      <c r="AF1714" s="39"/>
    </row>
    <row r="1715" spans="1:32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1"/>
      <c r="AD1715" s="39"/>
      <c r="AE1715" s="39"/>
      <c r="AF1715" s="39"/>
    </row>
    <row r="1716" spans="1:32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1"/>
      <c r="AD1716" s="39"/>
      <c r="AE1716" s="39"/>
      <c r="AF1716" s="39"/>
    </row>
    <row r="1717" spans="1:32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1"/>
      <c r="AD1717" s="39"/>
      <c r="AE1717" s="39"/>
      <c r="AF1717" s="39"/>
    </row>
    <row r="1718" spans="1:32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1"/>
      <c r="AD1718" s="39"/>
      <c r="AE1718" s="39"/>
      <c r="AF1718" s="39"/>
    </row>
    <row r="1719" spans="1:32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1"/>
      <c r="AD1719" s="39"/>
      <c r="AE1719" s="39"/>
      <c r="AF1719" s="39"/>
    </row>
    <row r="1720" spans="1:32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1"/>
      <c r="AD1720" s="39"/>
      <c r="AE1720" s="39"/>
      <c r="AF1720" s="39"/>
    </row>
    <row r="1721" spans="1:32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1"/>
      <c r="AD1721" s="39"/>
      <c r="AE1721" s="39"/>
      <c r="AF1721" s="39"/>
    </row>
    <row r="1722" spans="1:32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1"/>
      <c r="AD1722" s="39"/>
      <c r="AE1722" s="39"/>
      <c r="AF1722" s="39"/>
    </row>
    <row r="1723" spans="1:32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1"/>
      <c r="AD1723" s="39"/>
      <c r="AE1723" s="39"/>
      <c r="AF1723" s="39"/>
    </row>
    <row r="1724" spans="1:32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1"/>
      <c r="AD1724" s="39"/>
      <c r="AE1724" s="39"/>
      <c r="AF1724" s="39"/>
    </row>
    <row r="1725" spans="1:32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1"/>
      <c r="AD1725" s="39"/>
      <c r="AE1725" s="39"/>
      <c r="AF1725" s="39"/>
    </row>
    <row r="1726" spans="1:32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1"/>
      <c r="AD1726" s="39"/>
      <c r="AE1726" s="39"/>
      <c r="AF1726" s="39"/>
    </row>
    <row r="1727" spans="1:32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1"/>
      <c r="AD1727" s="39"/>
      <c r="AE1727" s="39"/>
      <c r="AF1727" s="39"/>
    </row>
    <row r="1728" spans="1:32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1"/>
      <c r="AD1728" s="39"/>
      <c r="AE1728" s="39"/>
      <c r="AF1728" s="39"/>
    </row>
    <row r="1729" spans="1:32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1"/>
      <c r="AD1729" s="39"/>
      <c r="AE1729" s="39"/>
      <c r="AF1729" s="39"/>
    </row>
    <row r="1730" spans="1:32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1"/>
      <c r="AD1730" s="39"/>
      <c r="AE1730" s="39"/>
      <c r="AF1730" s="39"/>
    </row>
    <row r="1731" spans="1:32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1"/>
      <c r="AD1731" s="39"/>
      <c r="AE1731" s="39"/>
      <c r="AF1731" s="39"/>
    </row>
    <row r="1732" spans="1:32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1"/>
      <c r="AD1732" s="39"/>
      <c r="AE1732" s="39"/>
      <c r="AF1732" s="39"/>
    </row>
    <row r="1733" spans="1:32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1"/>
      <c r="AD1733" s="39"/>
      <c r="AE1733" s="39"/>
      <c r="AF1733" s="39"/>
    </row>
    <row r="1734" spans="1:32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1"/>
      <c r="AD1734" s="39"/>
      <c r="AE1734" s="39"/>
      <c r="AF1734" s="39"/>
    </row>
    <row r="1735" spans="1:32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1"/>
      <c r="AD1735" s="39"/>
      <c r="AE1735" s="39"/>
      <c r="AF1735" s="39"/>
    </row>
    <row r="1736" spans="1:32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1"/>
      <c r="AD1736" s="39"/>
      <c r="AE1736" s="39"/>
      <c r="AF1736" s="39"/>
    </row>
    <row r="1737" spans="1:32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1"/>
      <c r="AD1737" s="39"/>
      <c r="AE1737" s="39"/>
      <c r="AF1737" s="39"/>
    </row>
    <row r="1738" spans="1:32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1"/>
      <c r="AD1738" s="39"/>
      <c r="AE1738" s="39"/>
      <c r="AF1738" s="39"/>
    </row>
    <row r="1739" spans="1:32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1"/>
      <c r="AD1739" s="39"/>
      <c r="AE1739" s="39"/>
      <c r="AF1739" s="39"/>
    </row>
    <row r="1740" spans="1:32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1"/>
      <c r="AD1740" s="39"/>
      <c r="AE1740" s="39"/>
      <c r="AF1740" s="39"/>
    </row>
    <row r="1741" spans="1:32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1"/>
      <c r="AD1741" s="39"/>
      <c r="AE1741" s="39"/>
      <c r="AF1741" s="39"/>
    </row>
    <row r="1742" spans="1:32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1"/>
      <c r="AD1742" s="39"/>
      <c r="AE1742" s="39"/>
      <c r="AF1742" s="39"/>
    </row>
    <row r="1743" spans="1:32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1"/>
      <c r="AD1743" s="39"/>
      <c r="AE1743" s="39"/>
      <c r="AF1743" s="39"/>
    </row>
    <row r="1744" spans="1:32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1"/>
      <c r="AD1744" s="39"/>
      <c r="AE1744" s="39"/>
      <c r="AF1744" s="39"/>
    </row>
    <row r="1745" spans="1:32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1"/>
      <c r="AD1745" s="39"/>
      <c r="AE1745" s="39"/>
      <c r="AF1745" s="39"/>
    </row>
    <row r="1746" spans="1:32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1"/>
      <c r="AD1746" s="39"/>
      <c r="AE1746" s="39"/>
      <c r="AF1746" s="39"/>
    </row>
    <row r="1747" spans="1:32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1"/>
      <c r="AD1747" s="39"/>
      <c r="AE1747" s="39"/>
      <c r="AF1747" s="39"/>
    </row>
    <row r="1748" spans="1:32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1"/>
      <c r="AD1748" s="39"/>
      <c r="AE1748" s="39"/>
      <c r="AF1748" s="39"/>
    </row>
    <row r="1749" spans="1:32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1"/>
      <c r="AD1749" s="39"/>
      <c r="AE1749" s="39"/>
      <c r="AF1749" s="39"/>
    </row>
    <row r="1750" spans="1:32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1"/>
      <c r="AD1750" s="39"/>
      <c r="AE1750" s="39"/>
      <c r="AF1750" s="39"/>
    </row>
    <row r="1751" spans="1:32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1"/>
      <c r="AD1751" s="39"/>
      <c r="AE1751" s="39"/>
      <c r="AF1751" s="39"/>
    </row>
    <row r="1752" spans="1:32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1"/>
      <c r="AD1752" s="39"/>
      <c r="AE1752" s="39"/>
      <c r="AF1752" s="39"/>
    </row>
    <row r="1753" spans="1:32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1"/>
      <c r="AD1753" s="39"/>
      <c r="AE1753" s="39"/>
      <c r="AF1753" s="39"/>
    </row>
    <row r="1754" spans="1:32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1"/>
      <c r="AD1754" s="39"/>
      <c r="AE1754" s="39"/>
      <c r="AF1754" s="39"/>
    </row>
    <row r="1755" spans="1:32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1"/>
      <c r="AD1755" s="39"/>
      <c r="AE1755" s="39"/>
      <c r="AF1755" s="39"/>
    </row>
    <row r="1756" spans="1:32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1"/>
      <c r="AD1756" s="39"/>
      <c r="AE1756" s="39"/>
      <c r="AF1756" s="39"/>
    </row>
    <row r="1757" spans="1:32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1"/>
      <c r="AD1757" s="39"/>
      <c r="AE1757" s="39"/>
      <c r="AF1757" s="39"/>
    </row>
    <row r="1758" spans="1:32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1"/>
      <c r="AD1758" s="39"/>
      <c r="AE1758" s="39"/>
      <c r="AF1758" s="39"/>
    </row>
    <row r="1759" spans="1:32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1"/>
      <c r="AD1759" s="39"/>
      <c r="AE1759" s="39"/>
      <c r="AF1759" s="39"/>
    </row>
    <row r="1760" spans="1:32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1"/>
      <c r="AD1760" s="39"/>
      <c r="AE1760" s="39"/>
      <c r="AF1760" s="39"/>
    </row>
    <row r="1761" spans="1:32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1"/>
      <c r="AD1761" s="39"/>
      <c r="AE1761" s="39"/>
      <c r="AF1761" s="39"/>
    </row>
    <row r="1762" spans="1:32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1"/>
      <c r="AD1762" s="39"/>
      <c r="AE1762" s="39"/>
      <c r="AF1762" s="39"/>
    </row>
    <row r="1763" spans="1:32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1"/>
      <c r="AD1763" s="39"/>
      <c r="AE1763" s="39"/>
      <c r="AF1763" s="39"/>
    </row>
    <row r="1764" spans="1:32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1"/>
      <c r="AD1764" s="39"/>
      <c r="AE1764" s="39"/>
      <c r="AF1764" s="39"/>
    </row>
    <row r="1765" spans="1:32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1"/>
      <c r="AD1765" s="39"/>
      <c r="AE1765" s="39"/>
      <c r="AF1765" s="39"/>
    </row>
    <row r="1766" spans="1:32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1"/>
      <c r="AD1766" s="39"/>
      <c r="AE1766" s="39"/>
      <c r="AF1766" s="39"/>
    </row>
    <row r="1767" spans="1:32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1"/>
      <c r="AD1767" s="39"/>
      <c r="AE1767" s="39"/>
      <c r="AF1767" s="39"/>
    </row>
    <row r="1768" spans="1:32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1"/>
      <c r="AD1768" s="39"/>
      <c r="AE1768" s="39"/>
      <c r="AF1768" s="39"/>
    </row>
    <row r="1769" spans="1:32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1"/>
      <c r="AD1769" s="39"/>
      <c r="AE1769" s="39"/>
      <c r="AF1769" s="39"/>
    </row>
    <row r="1770" spans="1:32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1"/>
      <c r="AD1770" s="39"/>
      <c r="AE1770" s="39"/>
      <c r="AF1770" s="39"/>
    </row>
    <row r="1771" spans="1:32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1"/>
      <c r="AD1771" s="39"/>
      <c r="AE1771" s="39"/>
      <c r="AF1771" s="39"/>
    </row>
    <row r="1772" spans="1:32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1"/>
      <c r="AD1772" s="39"/>
      <c r="AE1772" s="39"/>
      <c r="AF1772" s="39"/>
    </row>
    <row r="1773" spans="1:32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1"/>
      <c r="AD1773" s="39"/>
      <c r="AE1773" s="39"/>
      <c r="AF1773" s="39"/>
    </row>
    <row r="1774" spans="1:32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1"/>
      <c r="AD1774" s="39"/>
      <c r="AE1774" s="39"/>
      <c r="AF1774" s="39"/>
    </row>
    <row r="1775" spans="1:32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1"/>
      <c r="AD1775" s="39"/>
      <c r="AE1775" s="39"/>
      <c r="AF1775" s="39"/>
    </row>
    <row r="1776" spans="1:32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1"/>
      <c r="AD1776" s="39"/>
      <c r="AE1776" s="39"/>
      <c r="AF1776" s="39"/>
    </row>
    <row r="1777" spans="1:32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1"/>
      <c r="AD1777" s="39"/>
      <c r="AE1777" s="39"/>
      <c r="AF1777" s="39"/>
    </row>
    <row r="1778" spans="1:32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1"/>
      <c r="AD1778" s="39"/>
      <c r="AE1778" s="39"/>
      <c r="AF1778" s="39"/>
    </row>
    <row r="1779" spans="1:32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1"/>
      <c r="AD1779" s="39"/>
      <c r="AE1779" s="39"/>
      <c r="AF1779" s="39"/>
    </row>
    <row r="1780" spans="1:32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1"/>
      <c r="AD1780" s="39"/>
      <c r="AE1780" s="39"/>
      <c r="AF1780" s="39"/>
    </row>
    <row r="1781" spans="1:32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1"/>
      <c r="AD1781" s="39"/>
      <c r="AE1781" s="39"/>
      <c r="AF1781" s="39"/>
    </row>
    <row r="1782" spans="1:32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1"/>
      <c r="AD1782" s="39"/>
      <c r="AE1782" s="39"/>
      <c r="AF1782" s="39"/>
    </row>
    <row r="1783" spans="1:32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1"/>
      <c r="AD1783" s="39"/>
      <c r="AE1783" s="39"/>
      <c r="AF1783" s="39"/>
    </row>
    <row r="1784" spans="1:32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1"/>
      <c r="AD1784" s="39"/>
      <c r="AE1784" s="39"/>
      <c r="AF1784" s="39"/>
    </row>
    <row r="1785" spans="1:32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1"/>
      <c r="AD1785" s="39"/>
      <c r="AE1785" s="39"/>
      <c r="AF1785" s="39"/>
    </row>
    <row r="1786" spans="1:32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1"/>
      <c r="AD1786" s="39"/>
      <c r="AE1786" s="39"/>
      <c r="AF1786" s="39"/>
    </row>
    <row r="1787" spans="1:32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1"/>
      <c r="AD1787" s="39"/>
      <c r="AE1787" s="39"/>
      <c r="AF1787" s="39"/>
    </row>
    <row r="1788" spans="1:32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1"/>
      <c r="AD1788" s="39"/>
      <c r="AE1788" s="39"/>
      <c r="AF1788" s="39"/>
    </row>
    <row r="1789" spans="1:32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1"/>
      <c r="AD1789" s="39"/>
      <c r="AE1789" s="39"/>
      <c r="AF1789" s="39"/>
    </row>
    <row r="1790" spans="1:32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1"/>
      <c r="AD1790" s="39"/>
      <c r="AE1790" s="39"/>
      <c r="AF1790" s="39"/>
    </row>
    <row r="1791" spans="1:32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1"/>
      <c r="AD1791" s="39"/>
      <c r="AE1791" s="39"/>
      <c r="AF1791" s="39"/>
    </row>
    <row r="1792" spans="1:32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1"/>
      <c r="AD1792" s="39"/>
      <c r="AE1792" s="39"/>
      <c r="AF1792" s="39"/>
    </row>
    <row r="1793" spans="1:32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1"/>
      <c r="AD1793" s="39"/>
      <c r="AE1793" s="39"/>
      <c r="AF1793" s="39"/>
    </row>
    <row r="1794" spans="1:32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1"/>
      <c r="AD1794" s="39"/>
      <c r="AE1794" s="39"/>
      <c r="AF1794" s="39"/>
    </row>
    <row r="1795" spans="1:32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1"/>
      <c r="AD1795" s="39"/>
      <c r="AE1795" s="39"/>
      <c r="AF1795" s="39"/>
    </row>
    <row r="1796" spans="1:32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1"/>
      <c r="AD1796" s="39"/>
      <c r="AE1796" s="39"/>
      <c r="AF1796" s="39"/>
    </row>
    <row r="1797" spans="1:32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1"/>
      <c r="AD1797" s="39"/>
      <c r="AE1797" s="39"/>
      <c r="AF1797" s="39"/>
    </row>
    <row r="1798" spans="1:32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1"/>
      <c r="AD1798" s="39"/>
      <c r="AE1798" s="39"/>
      <c r="AF1798" s="39"/>
    </row>
    <row r="1799" spans="1:32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1"/>
      <c r="AD1799" s="39"/>
      <c r="AE1799" s="39"/>
      <c r="AF1799" s="39"/>
    </row>
    <row r="1800" spans="1:32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1"/>
      <c r="AD1800" s="39"/>
      <c r="AE1800" s="39"/>
      <c r="AF1800" s="39"/>
    </row>
    <row r="1801" spans="1:32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1"/>
      <c r="AD1801" s="39"/>
      <c r="AE1801" s="39"/>
      <c r="AF1801" s="39"/>
    </row>
    <row r="1802" spans="1:32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1"/>
      <c r="AD1802" s="39"/>
      <c r="AE1802" s="39"/>
      <c r="AF1802" s="39"/>
    </row>
    <row r="1803" spans="1:32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1"/>
      <c r="AD1803" s="39"/>
      <c r="AE1803" s="39"/>
      <c r="AF1803" s="39"/>
    </row>
    <row r="1804" spans="1:32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1"/>
      <c r="AD1804" s="39"/>
      <c r="AE1804" s="39"/>
      <c r="AF1804" s="39"/>
    </row>
    <row r="1805" spans="1:32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1"/>
      <c r="AD1805" s="39"/>
      <c r="AE1805" s="39"/>
      <c r="AF1805" s="39"/>
    </row>
    <row r="1806" spans="1:32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1"/>
      <c r="AD1806" s="39"/>
      <c r="AE1806" s="39"/>
      <c r="AF1806" s="39"/>
    </row>
    <row r="1807" spans="1:32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1"/>
      <c r="AD1807" s="39"/>
      <c r="AE1807" s="39"/>
      <c r="AF1807" s="39"/>
    </row>
    <row r="1808" spans="1:32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1"/>
      <c r="AD1808" s="39"/>
      <c r="AE1808" s="39"/>
      <c r="AF1808" s="39"/>
    </row>
    <row r="1809" spans="1:32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1"/>
      <c r="AD1809" s="39"/>
      <c r="AE1809" s="39"/>
      <c r="AF1809" s="39"/>
    </row>
    <row r="1810" spans="1:32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1"/>
      <c r="AD1810" s="39"/>
      <c r="AE1810" s="39"/>
      <c r="AF1810" s="39"/>
    </row>
    <row r="1811" spans="1:32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1"/>
      <c r="AD1811" s="39"/>
      <c r="AE1811" s="39"/>
      <c r="AF1811" s="39"/>
    </row>
    <row r="1812" spans="1:32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1"/>
      <c r="AD1812" s="39"/>
      <c r="AE1812" s="39"/>
      <c r="AF1812" s="39"/>
    </row>
    <row r="1813" spans="1:32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1"/>
      <c r="AD1813" s="39"/>
      <c r="AE1813" s="39"/>
      <c r="AF1813" s="39"/>
    </row>
    <row r="1814" spans="1:32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1"/>
      <c r="AD1814" s="39"/>
      <c r="AE1814" s="39"/>
      <c r="AF1814" s="39"/>
    </row>
    <row r="1815" spans="1:32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1"/>
      <c r="AD1815" s="39"/>
      <c r="AE1815" s="39"/>
      <c r="AF1815" s="39"/>
    </row>
    <row r="1816" spans="1:32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1"/>
      <c r="AD1816" s="39"/>
      <c r="AE1816" s="39"/>
      <c r="AF1816" s="39"/>
    </row>
    <row r="1817" spans="1:32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1"/>
      <c r="AD1817" s="39"/>
      <c r="AE1817" s="39"/>
      <c r="AF1817" s="39"/>
    </row>
    <row r="1818" spans="1:32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1"/>
      <c r="AD1818" s="39"/>
      <c r="AE1818" s="39"/>
      <c r="AF1818" s="39"/>
    </row>
    <row r="1819" spans="1:32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1"/>
      <c r="AD1819" s="39"/>
      <c r="AE1819" s="39"/>
      <c r="AF1819" s="39"/>
    </row>
    <row r="1820" spans="1:32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1"/>
      <c r="AD1820" s="39"/>
      <c r="AE1820" s="39"/>
      <c r="AF1820" s="39"/>
    </row>
    <row r="1821" spans="1:32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1"/>
      <c r="AD1821" s="39"/>
      <c r="AE1821" s="39"/>
      <c r="AF1821" s="39"/>
    </row>
    <row r="1822" spans="1:32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1"/>
      <c r="AD1822" s="39"/>
      <c r="AE1822" s="39"/>
      <c r="AF1822" s="39"/>
    </row>
    <row r="1823" spans="1:32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1"/>
      <c r="AD1823" s="39"/>
      <c r="AE1823" s="39"/>
      <c r="AF1823" s="39"/>
    </row>
    <row r="1824" spans="1:32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1"/>
      <c r="AD1824" s="39"/>
      <c r="AE1824" s="39"/>
      <c r="AF1824" s="39"/>
    </row>
    <row r="1825" spans="1:32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1"/>
      <c r="AD1825" s="39"/>
      <c r="AE1825" s="39"/>
      <c r="AF1825" s="39"/>
    </row>
    <row r="1826" spans="1:32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1"/>
      <c r="AD1826" s="39"/>
      <c r="AE1826" s="39"/>
      <c r="AF1826" s="39"/>
    </row>
    <row r="1827" spans="1:32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1"/>
      <c r="AD1827" s="39"/>
      <c r="AE1827" s="39"/>
      <c r="AF1827" s="39"/>
    </row>
    <row r="1828" spans="1:32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1"/>
      <c r="AD1828" s="39"/>
      <c r="AE1828" s="39"/>
      <c r="AF1828" s="39"/>
    </row>
    <row r="1829" spans="1:32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1"/>
      <c r="AD1829" s="39"/>
      <c r="AE1829" s="39"/>
      <c r="AF1829" s="39"/>
    </row>
    <row r="1830" spans="1:32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1"/>
      <c r="AD1830" s="39"/>
      <c r="AE1830" s="39"/>
      <c r="AF1830" s="39"/>
    </row>
    <row r="1831" spans="1:32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1"/>
      <c r="AD1831" s="39"/>
      <c r="AE1831" s="39"/>
      <c r="AF1831" s="39"/>
    </row>
    <row r="1832" spans="1:32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1"/>
      <c r="AD1832" s="39"/>
      <c r="AE1832" s="39"/>
      <c r="AF1832" s="39"/>
    </row>
    <row r="1833" spans="1:32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1"/>
      <c r="AD1833" s="39"/>
      <c r="AE1833" s="39"/>
      <c r="AF1833" s="39"/>
    </row>
    <row r="1834" spans="1:32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1"/>
      <c r="AD1834" s="39"/>
      <c r="AE1834" s="39"/>
      <c r="AF1834" s="39"/>
    </row>
    <row r="1835" spans="1:32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1"/>
      <c r="AD1835" s="39"/>
      <c r="AE1835" s="39"/>
      <c r="AF1835" s="39"/>
    </row>
    <row r="1836" spans="1:32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1"/>
      <c r="AD1836" s="39"/>
      <c r="AE1836" s="39"/>
      <c r="AF1836" s="39"/>
    </row>
    <row r="1837" spans="1:32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1"/>
      <c r="AD1837" s="39"/>
      <c r="AE1837" s="39"/>
      <c r="AF1837" s="39"/>
    </row>
    <row r="1838" spans="1:32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1"/>
      <c r="AD1838" s="39"/>
      <c r="AE1838" s="39"/>
      <c r="AF1838" s="39"/>
    </row>
    <row r="1839" spans="1:32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1"/>
      <c r="AD1839" s="39"/>
      <c r="AE1839" s="39"/>
      <c r="AF1839" s="39"/>
    </row>
    <row r="1840" spans="1:32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1"/>
      <c r="AD1840" s="39"/>
      <c r="AE1840" s="39"/>
      <c r="AF1840" s="39"/>
    </row>
    <row r="1841" spans="1:32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1"/>
      <c r="AD1841" s="39"/>
      <c r="AE1841" s="39"/>
      <c r="AF1841" s="39"/>
    </row>
    <row r="1842" spans="1:32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1"/>
      <c r="AD1842" s="39"/>
      <c r="AE1842" s="39"/>
      <c r="AF1842" s="39"/>
    </row>
    <row r="1843" spans="1:32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1"/>
      <c r="AD1843" s="39"/>
      <c r="AE1843" s="39"/>
      <c r="AF1843" s="39"/>
    </row>
    <row r="1844" spans="1:32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1"/>
      <c r="AD1844" s="39"/>
      <c r="AE1844" s="39"/>
      <c r="AF1844" s="39"/>
    </row>
    <row r="1845" spans="1:32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1"/>
      <c r="AD1845" s="39"/>
      <c r="AE1845" s="39"/>
      <c r="AF1845" s="39"/>
    </row>
    <row r="1846" spans="1:32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1"/>
      <c r="AD1846" s="39"/>
      <c r="AE1846" s="39"/>
      <c r="AF1846" s="39"/>
    </row>
    <row r="1847" spans="1:32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1"/>
      <c r="AD1847" s="39"/>
      <c r="AE1847" s="39"/>
      <c r="AF1847" s="39"/>
    </row>
    <row r="1848" spans="1:32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1"/>
      <c r="AD1848" s="39"/>
      <c r="AE1848" s="39"/>
      <c r="AF1848" s="39"/>
    </row>
    <row r="1849" spans="1:32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1"/>
      <c r="AD1849" s="39"/>
      <c r="AE1849" s="39"/>
      <c r="AF1849" s="39"/>
    </row>
    <row r="1850" spans="1:32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1"/>
      <c r="AD1850" s="39"/>
      <c r="AE1850" s="39"/>
      <c r="AF1850" s="39"/>
    </row>
    <row r="1851" spans="1:32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1"/>
      <c r="AD1851" s="39"/>
      <c r="AE1851" s="39"/>
      <c r="AF1851" s="39"/>
    </row>
    <row r="1852" spans="1:32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1"/>
      <c r="AD1852" s="39"/>
      <c r="AE1852" s="39"/>
      <c r="AF1852" s="39"/>
    </row>
    <row r="1853" spans="1:32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1"/>
      <c r="AD1853" s="39"/>
      <c r="AE1853" s="39"/>
      <c r="AF1853" s="39"/>
    </row>
    <row r="1854" spans="1:32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1"/>
      <c r="AD1854" s="39"/>
      <c r="AE1854" s="39"/>
      <c r="AF1854" s="39"/>
    </row>
    <row r="1855" spans="1:32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1"/>
      <c r="AD1855" s="39"/>
      <c r="AE1855" s="39"/>
      <c r="AF1855" s="39"/>
    </row>
    <row r="1856" spans="1:32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1"/>
      <c r="AD1856" s="39"/>
      <c r="AE1856" s="39"/>
      <c r="AF1856" s="39"/>
    </row>
    <row r="1857" spans="1:32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1"/>
      <c r="AD1857" s="39"/>
      <c r="AE1857" s="39"/>
      <c r="AF1857" s="39"/>
    </row>
    <row r="1858" spans="1:32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1"/>
      <c r="AD1858" s="39"/>
      <c r="AE1858" s="39"/>
      <c r="AF1858" s="39"/>
    </row>
    <row r="1859" spans="1:32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1"/>
      <c r="AD1859" s="39"/>
      <c r="AE1859" s="39"/>
      <c r="AF1859" s="39"/>
    </row>
    <row r="1860" spans="1:32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1"/>
      <c r="AD1860" s="39"/>
      <c r="AE1860" s="39"/>
      <c r="AF1860" s="39"/>
    </row>
    <row r="1861" spans="1:32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1"/>
      <c r="AD1861" s="39"/>
      <c r="AE1861" s="39"/>
      <c r="AF1861" s="39"/>
    </row>
    <row r="1862" spans="1:32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1"/>
      <c r="AD1862" s="39"/>
      <c r="AE1862" s="39"/>
      <c r="AF1862" s="39"/>
    </row>
    <row r="1863" spans="1:32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1"/>
      <c r="AD1863" s="39"/>
      <c r="AE1863" s="39"/>
      <c r="AF1863" s="39"/>
    </row>
    <row r="1864" spans="1:32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1"/>
      <c r="AD1864" s="39"/>
      <c r="AE1864" s="39"/>
      <c r="AF1864" s="39"/>
    </row>
    <row r="1865" spans="1:32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1"/>
      <c r="AD1865" s="39"/>
      <c r="AE1865" s="39"/>
      <c r="AF1865" s="39"/>
    </row>
    <row r="1866" spans="1:32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1"/>
      <c r="AD1866" s="39"/>
      <c r="AE1866" s="39"/>
      <c r="AF1866" s="39"/>
    </row>
    <row r="1867" spans="1:32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1"/>
      <c r="AD1867" s="39"/>
      <c r="AE1867" s="39"/>
      <c r="AF1867" s="39"/>
    </row>
    <row r="1868" spans="1:32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1"/>
      <c r="AD1868" s="39"/>
      <c r="AE1868" s="39"/>
      <c r="AF1868" s="39"/>
    </row>
    <row r="1869" spans="1:32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1"/>
      <c r="AD1869" s="39"/>
      <c r="AE1869" s="39"/>
      <c r="AF1869" s="39"/>
    </row>
    <row r="1870" spans="1:32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1"/>
      <c r="AD1870" s="39"/>
      <c r="AE1870" s="39"/>
      <c r="AF1870" s="39"/>
    </row>
    <row r="1871" spans="1:32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1"/>
      <c r="AD1871" s="39"/>
      <c r="AE1871" s="39"/>
      <c r="AF1871" s="39"/>
    </row>
    <row r="1872" spans="1:32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1"/>
      <c r="AD1872" s="39"/>
      <c r="AE1872" s="39"/>
      <c r="AF1872" s="39"/>
    </row>
    <row r="1873" spans="1:32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1"/>
      <c r="AD1873" s="39"/>
      <c r="AE1873" s="39"/>
      <c r="AF1873" s="39"/>
    </row>
    <row r="1874" spans="1:32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1"/>
      <c r="AD1874" s="39"/>
      <c r="AE1874" s="39"/>
      <c r="AF1874" s="39"/>
    </row>
    <row r="1875" spans="1:32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1"/>
      <c r="AD1875" s="39"/>
      <c r="AE1875" s="39"/>
      <c r="AF1875" s="39"/>
    </row>
    <row r="1876" spans="1:32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1"/>
      <c r="AD1876" s="39"/>
      <c r="AE1876" s="39"/>
      <c r="AF1876" s="39"/>
    </row>
    <row r="1877" spans="1:32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1"/>
      <c r="AD1877" s="39"/>
      <c r="AE1877" s="39"/>
      <c r="AF1877" s="39"/>
    </row>
    <row r="1878" spans="1:32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1"/>
      <c r="AD1878" s="39"/>
      <c r="AE1878" s="39"/>
      <c r="AF1878" s="39"/>
    </row>
    <row r="1879" spans="1:32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1"/>
      <c r="AD1879" s="39"/>
      <c r="AE1879" s="39"/>
      <c r="AF1879" s="39"/>
    </row>
    <row r="1880" spans="1:32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1"/>
      <c r="AD1880" s="39"/>
      <c r="AE1880" s="39"/>
      <c r="AF1880" s="39"/>
    </row>
    <row r="1881" spans="1:32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1"/>
      <c r="AD1881" s="39"/>
      <c r="AE1881" s="39"/>
      <c r="AF1881" s="39"/>
    </row>
    <row r="1882" spans="1:32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1"/>
      <c r="AD1882" s="39"/>
      <c r="AE1882" s="39"/>
      <c r="AF1882" s="39"/>
    </row>
    <row r="1883" spans="1:32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1"/>
      <c r="AD1883" s="39"/>
      <c r="AE1883" s="39"/>
      <c r="AF1883" s="39"/>
    </row>
    <row r="1884" spans="1:32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1"/>
      <c r="AD1884" s="39"/>
      <c r="AE1884" s="39"/>
      <c r="AF1884" s="39"/>
    </row>
    <row r="1885" spans="1:32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1"/>
      <c r="AD1885" s="39"/>
      <c r="AE1885" s="39"/>
      <c r="AF1885" s="39"/>
    </row>
    <row r="1886" spans="1:32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1"/>
      <c r="AD1886" s="39"/>
      <c r="AE1886" s="39"/>
      <c r="AF1886" s="39"/>
    </row>
    <row r="1887" spans="1:32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1"/>
      <c r="AD1887" s="39"/>
      <c r="AE1887" s="39"/>
      <c r="AF1887" s="39"/>
    </row>
    <row r="1888" spans="1:32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1"/>
      <c r="AD1888" s="39"/>
      <c r="AE1888" s="39"/>
      <c r="AF1888" s="39"/>
    </row>
    <row r="1889" spans="1:32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1"/>
      <c r="AD1889" s="39"/>
      <c r="AE1889" s="39"/>
      <c r="AF1889" s="39"/>
    </row>
    <row r="1890" spans="1:32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1"/>
      <c r="AD1890" s="39"/>
      <c r="AE1890" s="39"/>
      <c r="AF1890" s="39"/>
    </row>
    <row r="1891" spans="1:32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1"/>
      <c r="AD1891" s="39"/>
      <c r="AE1891" s="39"/>
      <c r="AF1891" s="39"/>
    </row>
    <row r="1892" spans="1:32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1"/>
      <c r="AD1892" s="39"/>
      <c r="AE1892" s="39"/>
      <c r="AF1892" s="39"/>
    </row>
    <row r="1893" spans="1:32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1"/>
      <c r="AD1893" s="39"/>
      <c r="AE1893" s="39"/>
      <c r="AF1893" s="39"/>
    </row>
    <row r="1894" spans="1:32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1"/>
      <c r="AD1894" s="39"/>
      <c r="AE1894" s="39"/>
      <c r="AF1894" s="39"/>
    </row>
    <row r="1895" spans="1:32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1"/>
      <c r="AD1895" s="39"/>
      <c r="AE1895" s="39"/>
      <c r="AF1895" s="39"/>
    </row>
    <row r="1896" spans="1:32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1"/>
      <c r="AD1896" s="39"/>
      <c r="AE1896" s="39"/>
      <c r="AF1896" s="39"/>
    </row>
    <row r="1897" spans="1:32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1"/>
      <c r="AD1897" s="39"/>
      <c r="AE1897" s="39"/>
      <c r="AF1897" s="39"/>
    </row>
    <row r="1898" spans="1:32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1"/>
      <c r="AD1898" s="39"/>
      <c r="AE1898" s="39"/>
      <c r="AF1898" s="39"/>
    </row>
    <row r="1899" spans="1:32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1"/>
      <c r="AD1899" s="39"/>
      <c r="AE1899" s="39"/>
      <c r="AF1899" s="39"/>
    </row>
    <row r="1900" spans="1:32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1"/>
      <c r="AD1900" s="39"/>
      <c r="AE1900" s="39"/>
      <c r="AF1900" s="39"/>
    </row>
    <row r="1901" spans="1:32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1"/>
      <c r="AD1901" s="39"/>
      <c r="AE1901" s="39"/>
      <c r="AF1901" s="39"/>
    </row>
    <row r="1902" spans="1:32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1"/>
      <c r="AD1902" s="39"/>
      <c r="AE1902" s="39"/>
      <c r="AF1902" s="39"/>
    </row>
    <row r="1903" spans="1:32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1"/>
      <c r="AD1903" s="39"/>
      <c r="AE1903" s="39"/>
      <c r="AF1903" s="39"/>
    </row>
    <row r="1904" spans="1:32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1"/>
      <c r="AD1904" s="39"/>
      <c r="AE1904" s="39"/>
      <c r="AF1904" s="39"/>
    </row>
    <row r="1905" spans="1:32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1"/>
      <c r="AD1905" s="39"/>
      <c r="AE1905" s="39"/>
      <c r="AF1905" s="39"/>
    </row>
    <row r="1906" spans="1:32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1"/>
      <c r="AD1906" s="39"/>
      <c r="AE1906" s="39"/>
      <c r="AF1906" s="39"/>
    </row>
    <row r="1907" spans="1:32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1"/>
      <c r="AD1907" s="39"/>
      <c r="AE1907" s="39"/>
      <c r="AF1907" s="39"/>
    </row>
    <row r="1908" spans="1:32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1"/>
      <c r="AD1908" s="39"/>
      <c r="AE1908" s="39"/>
      <c r="AF1908" s="39"/>
    </row>
    <row r="1909" spans="1:32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1"/>
      <c r="AD1909" s="39"/>
      <c r="AE1909" s="39"/>
      <c r="AF1909" s="39"/>
    </row>
    <row r="1910" spans="1:32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1"/>
      <c r="AD1910" s="39"/>
      <c r="AE1910" s="39"/>
      <c r="AF1910" s="39"/>
    </row>
    <row r="1911" spans="1:32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1"/>
      <c r="AD1911" s="39"/>
      <c r="AE1911" s="39"/>
      <c r="AF1911" s="39"/>
    </row>
    <row r="1912" spans="1:32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1"/>
      <c r="AD1912" s="39"/>
      <c r="AE1912" s="39"/>
      <c r="AF1912" s="39"/>
    </row>
    <row r="1913" spans="1:32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1"/>
      <c r="AD1913" s="39"/>
      <c r="AE1913" s="39"/>
      <c r="AF1913" s="39"/>
    </row>
    <row r="1914" spans="1:32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1"/>
      <c r="AD1914" s="39"/>
      <c r="AE1914" s="39"/>
      <c r="AF1914" s="39"/>
    </row>
    <row r="1915" spans="1:32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1"/>
      <c r="AD1915" s="39"/>
      <c r="AE1915" s="39"/>
      <c r="AF1915" s="39"/>
    </row>
    <row r="1916" spans="1:32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1"/>
      <c r="AD1916" s="39"/>
      <c r="AE1916" s="39"/>
      <c r="AF1916" s="39"/>
    </row>
    <row r="1917" spans="1:32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1"/>
      <c r="AD1917" s="39"/>
      <c r="AE1917" s="39"/>
      <c r="AF1917" s="39"/>
    </row>
    <row r="1918" spans="1:32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1"/>
      <c r="AD1918" s="39"/>
      <c r="AE1918" s="39"/>
      <c r="AF1918" s="39"/>
    </row>
    <row r="1919" spans="1:32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1"/>
      <c r="AD1919" s="39"/>
      <c r="AE1919" s="39"/>
      <c r="AF1919" s="39"/>
    </row>
    <row r="1920" spans="1:32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1"/>
      <c r="AD1920" s="39"/>
      <c r="AE1920" s="39"/>
      <c r="AF1920" s="39"/>
    </row>
    <row r="1921" spans="1:32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1"/>
      <c r="AD1921" s="39"/>
      <c r="AE1921" s="39"/>
      <c r="AF1921" s="39"/>
    </row>
    <row r="1922" spans="1:32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1"/>
      <c r="AD1922" s="39"/>
      <c r="AE1922" s="39"/>
      <c r="AF1922" s="39"/>
    </row>
    <row r="1923" spans="1:32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1"/>
      <c r="AD1923" s="39"/>
      <c r="AE1923" s="39"/>
      <c r="AF1923" s="39"/>
    </row>
    <row r="1924" spans="1:32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1"/>
      <c r="AD1924" s="39"/>
      <c r="AE1924" s="39"/>
      <c r="AF1924" s="39"/>
    </row>
    <row r="1925" spans="1:32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1"/>
      <c r="AD1925" s="39"/>
      <c r="AE1925" s="39"/>
      <c r="AF1925" s="39"/>
    </row>
    <row r="1926" spans="1:32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1"/>
      <c r="AD1926" s="39"/>
      <c r="AE1926" s="39"/>
      <c r="AF1926" s="39"/>
    </row>
    <row r="1927" spans="1:32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1"/>
      <c r="AD1927" s="39"/>
      <c r="AE1927" s="39"/>
      <c r="AF1927" s="39"/>
    </row>
    <row r="1928" spans="1:32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1"/>
      <c r="AD1928" s="39"/>
      <c r="AE1928" s="39"/>
      <c r="AF1928" s="39"/>
    </row>
    <row r="1929" spans="1:32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1"/>
      <c r="AD1929" s="39"/>
      <c r="AE1929" s="39"/>
      <c r="AF1929" s="39"/>
    </row>
    <row r="1930" spans="1:32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1"/>
      <c r="AD1930" s="39"/>
      <c r="AE1930" s="39"/>
      <c r="AF1930" s="39"/>
    </row>
    <row r="1931" spans="1:32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1"/>
      <c r="AD1931" s="39"/>
      <c r="AE1931" s="39"/>
      <c r="AF1931" s="39"/>
    </row>
    <row r="1932" spans="1:32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1"/>
      <c r="AD1932" s="39"/>
      <c r="AE1932" s="39"/>
      <c r="AF1932" s="39"/>
    </row>
    <row r="1933" spans="1:32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1"/>
      <c r="AD1933" s="39"/>
      <c r="AE1933" s="39"/>
      <c r="AF1933" s="39"/>
    </row>
    <row r="1934" spans="1:32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1"/>
      <c r="AD1934" s="39"/>
      <c r="AE1934" s="39"/>
      <c r="AF1934" s="39"/>
    </row>
    <row r="1935" spans="1:32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1"/>
      <c r="AD1935" s="39"/>
      <c r="AE1935" s="39"/>
      <c r="AF1935" s="39"/>
    </row>
    <row r="1936" spans="1:32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1"/>
      <c r="AD1936" s="39"/>
      <c r="AE1936" s="39"/>
      <c r="AF1936" s="39"/>
    </row>
    <row r="1937" spans="1:32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1"/>
      <c r="AD1937" s="39"/>
      <c r="AE1937" s="39"/>
      <c r="AF1937" s="39"/>
    </row>
    <row r="1938" spans="1:32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1"/>
      <c r="AD1938" s="39"/>
      <c r="AE1938" s="39"/>
      <c r="AF1938" s="39"/>
    </row>
    <row r="1939" spans="1:32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1"/>
      <c r="AD1939" s="39"/>
      <c r="AE1939" s="39"/>
      <c r="AF1939" s="39"/>
    </row>
    <row r="1940" spans="1:32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1"/>
      <c r="AD1940" s="39"/>
      <c r="AE1940" s="39"/>
      <c r="AF1940" s="39"/>
    </row>
    <row r="1941" spans="1:32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1"/>
      <c r="AD1941" s="39"/>
      <c r="AE1941" s="39"/>
      <c r="AF1941" s="39"/>
    </row>
    <row r="1942" spans="1:32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1"/>
      <c r="AD1942" s="39"/>
      <c r="AE1942" s="39"/>
      <c r="AF1942" s="39"/>
    </row>
    <row r="1943" spans="1:32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1"/>
      <c r="AD1943" s="39"/>
      <c r="AE1943" s="39"/>
      <c r="AF1943" s="39"/>
    </row>
    <row r="1944" spans="1:32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1"/>
      <c r="AD1944" s="39"/>
      <c r="AE1944" s="39"/>
      <c r="AF1944" s="39"/>
    </row>
    <row r="1945" spans="1:32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1"/>
      <c r="AD1945" s="39"/>
      <c r="AE1945" s="39"/>
      <c r="AF1945" s="39"/>
    </row>
    <row r="1946" spans="1:32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1"/>
      <c r="AD1946" s="39"/>
      <c r="AE1946" s="39"/>
      <c r="AF1946" s="39"/>
    </row>
    <row r="1947" spans="1:32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1"/>
      <c r="AD1947" s="39"/>
      <c r="AE1947" s="39"/>
      <c r="AF1947" s="39"/>
    </row>
    <row r="1948" spans="1:32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1"/>
      <c r="AD1948" s="39"/>
      <c r="AE1948" s="39"/>
      <c r="AF1948" s="39"/>
    </row>
    <row r="1949" spans="1:32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1"/>
      <c r="AD1949" s="39"/>
      <c r="AE1949" s="39"/>
      <c r="AF1949" s="39"/>
    </row>
    <row r="1950" spans="1:32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1"/>
      <c r="AD1950" s="39"/>
      <c r="AE1950" s="39"/>
      <c r="AF1950" s="39"/>
    </row>
    <row r="1951" spans="1:32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1"/>
      <c r="AD1951" s="39"/>
      <c r="AE1951" s="39"/>
      <c r="AF1951" s="39"/>
    </row>
    <row r="1952" spans="1:32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1"/>
      <c r="AD1952" s="39"/>
      <c r="AE1952" s="39"/>
      <c r="AF1952" s="39"/>
    </row>
    <row r="1953" spans="1:32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1"/>
      <c r="AD1953" s="39"/>
      <c r="AE1953" s="39"/>
      <c r="AF1953" s="39"/>
    </row>
    <row r="1954" spans="1:32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1"/>
      <c r="AD1954" s="39"/>
      <c r="AE1954" s="39"/>
      <c r="AF1954" s="39"/>
    </row>
    <row r="1955" spans="1:32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1"/>
      <c r="AD1955" s="39"/>
      <c r="AE1955" s="39"/>
      <c r="AF1955" s="39"/>
    </row>
    <row r="1956" spans="1:32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1"/>
      <c r="AD1956" s="39"/>
      <c r="AE1956" s="39"/>
      <c r="AF1956" s="39"/>
    </row>
    <row r="1957" spans="1:32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1"/>
      <c r="AD1957" s="39"/>
      <c r="AE1957" s="39"/>
      <c r="AF1957" s="39"/>
    </row>
    <row r="1958" spans="1:32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1"/>
      <c r="AD1958" s="39"/>
      <c r="AE1958" s="39"/>
      <c r="AF1958" s="39"/>
    </row>
    <row r="1959" spans="1:32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1"/>
      <c r="AD1959" s="39"/>
      <c r="AE1959" s="39"/>
      <c r="AF1959" s="39"/>
    </row>
    <row r="1960" spans="1:32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1"/>
      <c r="AD1960" s="39"/>
      <c r="AE1960" s="39"/>
      <c r="AF1960" s="39"/>
    </row>
    <row r="1961" spans="1:32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1"/>
      <c r="AD1961" s="39"/>
      <c r="AE1961" s="39"/>
      <c r="AF1961" s="39"/>
    </row>
    <row r="1962" spans="1:32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1"/>
      <c r="AD1962" s="39"/>
      <c r="AE1962" s="39"/>
      <c r="AF1962" s="39"/>
    </row>
    <row r="1963" spans="1:32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1"/>
      <c r="AD1963" s="39"/>
      <c r="AE1963" s="39"/>
      <c r="AF1963" s="39"/>
    </row>
    <row r="1964" spans="1:32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1"/>
      <c r="AD1964" s="39"/>
      <c r="AE1964" s="39"/>
      <c r="AF1964" s="39"/>
    </row>
    <row r="1965" spans="1:32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1"/>
      <c r="AD1965" s="39"/>
      <c r="AE1965" s="39"/>
      <c r="AF1965" s="39"/>
    </row>
    <row r="1966" spans="1:32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1"/>
      <c r="AD1966" s="39"/>
      <c r="AE1966" s="39"/>
      <c r="AF1966" s="39"/>
    </row>
    <row r="1967" spans="1:32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1"/>
      <c r="AD1967" s="39"/>
      <c r="AE1967" s="39"/>
      <c r="AF1967" s="39"/>
    </row>
    <row r="1968" spans="1:32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1"/>
      <c r="AD1968" s="39"/>
      <c r="AE1968" s="39"/>
      <c r="AF1968" s="39"/>
    </row>
    <row r="1969" spans="1:32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1"/>
      <c r="AD1969" s="39"/>
      <c r="AE1969" s="39"/>
      <c r="AF1969" s="39"/>
    </row>
    <row r="1970" spans="1:32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1"/>
      <c r="AD1970" s="39"/>
      <c r="AE1970" s="39"/>
      <c r="AF1970" s="39"/>
    </row>
    <row r="1971" spans="1:32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1"/>
      <c r="AD1971" s="39"/>
      <c r="AE1971" s="39"/>
      <c r="AF1971" s="39"/>
    </row>
    <row r="1972" spans="1:32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1"/>
      <c r="AD1972" s="39"/>
      <c r="AE1972" s="39"/>
      <c r="AF1972" s="39"/>
    </row>
    <row r="1973" spans="1:32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1"/>
      <c r="AD1973" s="39"/>
      <c r="AE1973" s="39"/>
      <c r="AF1973" s="39"/>
    </row>
    <row r="1974" spans="1:32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1"/>
      <c r="AD1974" s="39"/>
      <c r="AE1974" s="39"/>
      <c r="AF1974" s="39"/>
    </row>
    <row r="1975" spans="1:32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1"/>
      <c r="AD1975" s="39"/>
      <c r="AE1975" s="39"/>
      <c r="AF1975" s="39"/>
    </row>
    <row r="1976" spans="1:32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1"/>
      <c r="AD1976" s="39"/>
      <c r="AE1976" s="39"/>
      <c r="AF1976" s="39"/>
    </row>
    <row r="1977" spans="1:32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1"/>
      <c r="AD1977" s="39"/>
      <c r="AE1977" s="39"/>
      <c r="AF1977" s="39"/>
    </row>
    <row r="1978" spans="1:32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1"/>
      <c r="AD1978" s="39"/>
      <c r="AE1978" s="39"/>
      <c r="AF1978" s="39"/>
    </row>
    <row r="1979" spans="1:32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1"/>
      <c r="AD1979" s="39"/>
      <c r="AE1979" s="39"/>
      <c r="AF1979" s="39"/>
    </row>
    <row r="1980" spans="1:32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1"/>
      <c r="AD1980" s="39"/>
      <c r="AE1980" s="39"/>
      <c r="AF1980" s="39"/>
    </row>
    <row r="1981" spans="1:32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1"/>
      <c r="AD1981" s="39"/>
      <c r="AE1981" s="39"/>
      <c r="AF1981" s="39"/>
    </row>
    <row r="1982" spans="1:32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1"/>
      <c r="AD1982" s="39"/>
      <c r="AE1982" s="39"/>
      <c r="AF1982" s="39"/>
    </row>
    <row r="1983" spans="1:32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1"/>
      <c r="AD1983" s="39"/>
      <c r="AE1983" s="39"/>
      <c r="AF1983" s="39"/>
    </row>
    <row r="1984" spans="1:32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1"/>
      <c r="AD1984" s="39"/>
      <c r="AE1984" s="39"/>
      <c r="AF1984" s="39"/>
    </row>
    <row r="1985" spans="1:32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1"/>
      <c r="AD1985" s="39"/>
      <c r="AE1985" s="39"/>
      <c r="AF1985" s="39"/>
    </row>
    <row r="1986" spans="1:32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1"/>
      <c r="AD1986" s="39"/>
      <c r="AE1986" s="39"/>
      <c r="AF1986" s="39"/>
    </row>
    <row r="1987" spans="1:32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1"/>
      <c r="AD1987" s="39"/>
      <c r="AE1987" s="39"/>
      <c r="AF1987" s="39"/>
    </row>
    <row r="1988" spans="1:32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1"/>
      <c r="AD1988" s="39"/>
      <c r="AE1988" s="39"/>
      <c r="AF1988" s="39"/>
    </row>
    <row r="1989" spans="1:32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1"/>
      <c r="AD1989" s="39"/>
      <c r="AE1989" s="39"/>
      <c r="AF1989" s="39"/>
    </row>
    <row r="1990" spans="1:32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1"/>
      <c r="AD1990" s="39"/>
      <c r="AE1990" s="39"/>
      <c r="AF1990" s="39"/>
    </row>
    <row r="1991" spans="1:32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1"/>
      <c r="AD1991" s="39"/>
      <c r="AE1991" s="39"/>
      <c r="AF1991" s="39"/>
    </row>
    <row r="1992" spans="1:32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1"/>
      <c r="AD1992" s="39"/>
      <c r="AE1992" s="39"/>
      <c r="AF1992" s="39"/>
    </row>
    <row r="1993" spans="1:32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1"/>
      <c r="AD1993" s="39"/>
      <c r="AE1993" s="39"/>
      <c r="AF1993" s="39"/>
    </row>
    <row r="1994" spans="1:32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1"/>
      <c r="AD1994" s="39"/>
      <c r="AE1994" s="39"/>
      <c r="AF1994" s="39"/>
    </row>
    <row r="1995" spans="1:32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1"/>
      <c r="AD1995" s="39"/>
      <c r="AE1995" s="39"/>
      <c r="AF1995" s="39"/>
    </row>
    <row r="1996" spans="1:32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1"/>
      <c r="AD1996" s="39"/>
      <c r="AE1996" s="39"/>
      <c r="AF1996" s="39"/>
    </row>
    <row r="1997" spans="1:32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1"/>
      <c r="AD1997" s="39"/>
      <c r="AE1997" s="39"/>
      <c r="AF1997" s="39"/>
    </row>
    <row r="1998" spans="1:32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1"/>
      <c r="AD1998" s="39"/>
      <c r="AE1998" s="39"/>
      <c r="AF1998" s="39"/>
    </row>
    <row r="1999" spans="1:32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1"/>
      <c r="AD1999" s="39"/>
      <c r="AE1999" s="39"/>
      <c r="AF1999" s="39"/>
    </row>
    <row r="2000" spans="1:32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1"/>
      <c r="AD2000" s="39"/>
      <c r="AE2000" s="39"/>
      <c r="AF2000" s="39"/>
    </row>
    <row r="2001" spans="1:32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1"/>
      <c r="AD2001" s="39"/>
      <c r="AE2001" s="39"/>
      <c r="AF2001" s="39"/>
    </row>
    <row r="2002" spans="1:32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1"/>
      <c r="AD2002" s="39"/>
      <c r="AE2002" s="39"/>
      <c r="AF2002" s="39"/>
    </row>
    <row r="2003" spans="1:32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1"/>
      <c r="AD2003" s="39"/>
      <c r="AE2003" s="39"/>
      <c r="AF2003" s="39"/>
    </row>
    <row r="2004" spans="1:32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1"/>
      <c r="AD2004" s="39"/>
      <c r="AE2004" s="39"/>
      <c r="AF2004" s="39"/>
    </row>
    <row r="2005" spans="1:32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1"/>
      <c r="AD2005" s="39"/>
      <c r="AE2005" s="39"/>
      <c r="AF2005" s="39"/>
    </row>
    <row r="2006" spans="1:32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1"/>
      <c r="AD2006" s="39"/>
      <c r="AE2006" s="39"/>
      <c r="AF2006" s="39"/>
    </row>
    <row r="2007" spans="1:32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1"/>
      <c r="AD2007" s="39"/>
      <c r="AE2007" s="39"/>
      <c r="AF2007" s="39"/>
    </row>
    <row r="2008" spans="1:32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1"/>
      <c r="AD2008" s="39"/>
      <c r="AE2008" s="39"/>
      <c r="AF2008" s="39"/>
    </row>
    <row r="2009" spans="1:32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1"/>
      <c r="AD2009" s="39"/>
      <c r="AE2009" s="39"/>
      <c r="AF2009" s="39"/>
    </row>
    <row r="2010" spans="1:32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1"/>
      <c r="AD2010" s="39"/>
      <c r="AE2010" s="39"/>
      <c r="AF2010" s="39"/>
    </row>
    <row r="2011" spans="1:32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1"/>
      <c r="AD2011" s="39"/>
      <c r="AE2011" s="39"/>
      <c r="AF2011" s="39"/>
    </row>
    <row r="2012" spans="1:32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1"/>
      <c r="AD2012" s="39"/>
      <c r="AE2012" s="39"/>
      <c r="AF2012" s="39"/>
    </row>
    <row r="2013" spans="1:32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1"/>
      <c r="AD2013" s="39"/>
      <c r="AE2013" s="39"/>
      <c r="AF2013" s="39"/>
    </row>
    <row r="2014" spans="1:32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1"/>
      <c r="AD2014" s="39"/>
      <c r="AE2014" s="39"/>
      <c r="AF2014" s="39"/>
    </row>
    <row r="2015" spans="1:32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1"/>
      <c r="AD2015" s="39"/>
      <c r="AE2015" s="39"/>
      <c r="AF2015" s="39"/>
    </row>
    <row r="2016" spans="1:32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1"/>
      <c r="AD2016" s="39"/>
      <c r="AE2016" s="39"/>
      <c r="AF2016" s="39"/>
    </row>
    <row r="2017" spans="1:32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1"/>
      <c r="AD2017" s="39"/>
      <c r="AE2017" s="39"/>
      <c r="AF2017" s="39"/>
    </row>
    <row r="2018" spans="1:32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1"/>
      <c r="AD2018" s="39"/>
      <c r="AE2018" s="39"/>
      <c r="AF2018" s="39"/>
    </row>
    <row r="2019" spans="1:32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1"/>
      <c r="AD2019" s="39"/>
      <c r="AE2019" s="39"/>
      <c r="AF2019" s="39"/>
    </row>
    <row r="2020" spans="1:32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1"/>
      <c r="AD2020" s="39"/>
      <c r="AE2020" s="39"/>
      <c r="AF2020" s="39"/>
    </row>
    <row r="2021" spans="1:32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1"/>
      <c r="AD2021" s="39"/>
      <c r="AE2021" s="39"/>
      <c r="AF2021" s="39"/>
    </row>
    <row r="2022" spans="1:32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1"/>
      <c r="AD2022" s="39"/>
      <c r="AE2022" s="39"/>
      <c r="AF2022" s="39"/>
    </row>
    <row r="2023" spans="1:32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1"/>
      <c r="AD2023" s="39"/>
      <c r="AE2023" s="39"/>
      <c r="AF2023" s="39"/>
    </row>
    <row r="2024" spans="1:32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1"/>
      <c r="AD2024" s="39"/>
      <c r="AE2024" s="39"/>
      <c r="AF2024" s="39"/>
    </row>
    <row r="2025" spans="1:32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1"/>
      <c r="AD2025" s="39"/>
      <c r="AE2025" s="39"/>
      <c r="AF2025" s="39"/>
    </row>
    <row r="2026" spans="1:32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1"/>
      <c r="AD2026" s="39"/>
      <c r="AE2026" s="39"/>
      <c r="AF2026" s="39"/>
    </row>
    <row r="2027" spans="1:32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1"/>
      <c r="AD2027" s="39"/>
      <c r="AE2027" s="39"/>
      <c r="AF2027" s="39"/>
    </row>
    <row r="2028" spans="1:32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1"/>
      <c r="AD2028" s="39"/>
      <c r="AE2028" s="39"/>
      <c r="AF2028" s="39"/>
    </row>
    <row r="2029" spans="1:32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1"/>
      <c r="AD2029" s="39"/>
      <c r="AE2029" s="39"/>
      <c r="AF2029" s="39"/>
    </row>
    <row r="2030" spans="1:32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1"/>
      <c r="AD2030" s="39"/>
      <c r="AE2030" s="39"/>
      <c r="AF2030" s="39"/>
    </row>
    <row r="2031" spans="1:32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1"/>
      <c r="AD2031" s="39"/>
      <c r="AE2031" s="39"/>
      <c r="AF2031" s="39"/>
    </row>
    <row r="2032" spans="1:32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1"/>
      <c r="AD2032" s="39"/>
      <c r="AE2032" s="39"/>
      <c r="AF2032" s="39"/>
    </row>
    <row r="2033" spans="1:32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1"/>
      <c r="AD2033" s="39"/>
      <c r="AE2033" s="39"/>
      <c r="AF2033" s="39"/>
    </row>
    <row r="2034" spans="1:32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1"/>
      <c r="AD2034" s="39"/>
      <c r="AE2034" s="39"/>
      <c r="AF2034" s="39"/>
    </row>
    <row r="2035" spans="1:32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1"/>
      <c r="AD2035" s="39"/>
      <c r="AE2035" s="39"/>
      <c r="AF2035" s="39"/>
    </row>
    <row r="2036" spans="1:32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1"/>
      <c r="AD2036" s="39"/>
      <c r="AE2036" s="39"/>
      <c r="AF2036" s="39"/>
    </row>
    <row r="2037" spans="1:32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1"/>
      <c r="AD2037" s="39"/>
      <c r="AE2037" s="39"/>
      <c r="AF2037" s="39"/>
    </row>
    <row r="2038" spans="1:32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1"/>
      <c r="AD2038" s="39"/>
      <c r="AE2038" s="39"/>
      <c r="AF2038" s="39"/>
    </row>
    <row r="2039" spans="1:32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1"/>
      <c r="AD2039" s="39"/>
      <c r="AE2039" s="39"/>
      <c r="AF2039" s="39"/>
    </row>
    <row r="2040" spans="1:32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1"/>
      <c r="AD2040" s="39"/>
      <c r="AE2040" s="39"/>
      <c r="AF2040" s="39"/>
    </row>
    <row r="2041" spans="1:32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1"/>
      <c r="AD2041" s="39"/>
      <c r="AE2041" s="39"/>
      <c r="AF2041" s="39"/>
    </row>
    <row r="2042" spans="1:32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1"/>
      <c r="AD2042" s="39"/>
      <c r="AE2042" s="39"/>
      <c r="AF2042" s="39"/>
    </row>
    <row r="2043" spans="1:32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1"/>
      <c r="AD2043" s="39"/>
      <c r="AE2043" s="39"/>
      <c r="AF2043" s="39"/>
    </row>
    <row r="2044" spans="1:32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1"/>
      <c r="AD2044" s="39"/>
      <c r="AE2044" s="39"/>
      <c r="AF2044" s="39"/>
    </row>
    <row r="2045" spans="1:32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1"/>
      <c r="AD2045" s="39"/>
      <c r="AE2045" s="39"/>
      <c r="AF2045" s="39"/>
    </row>
    <row r="2046" spans="1:32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1"/>
      <c r="AD2046" s="39"/>
      <c r="AE2046" s="39"/>
      <c r="AF2046" s="39"/>
    </row>
    <row r="2047" spans="1:32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1"/>
      <c r="AD2047" s="39"/>
      <c r="AE2047" s="39"/>
      <c r="AF2047" s="39"/>
    </row>
    <row r="2048" spans="1:32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1"/>
      <c r="AD2048" s="39"/>
      <c r="AE2048" s="39"/>
      <c r="AF2048" s="39"/>
    </row>
    <row r="2049" spans="1:32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1"/>
      <c r="AD2049" s="39"/>
      <c r="AE2049" s="39"/>
      <c r="AF2049" s="39"/>
    </row>
    <row r="2050" spans="1:32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1"/>
      <c r="AD2050" s="39"/>
      <c r="AE2050" s="39"/>
      <c r="AF2050" s="39"/>
    </row>
    <row r="2051" spans="1:32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1"/>
      <c r="AD2051" s="39"/>
      <c r="AE2051" s="39"/>
      <c r="AF2051" s="39"/>
    </row>
    <row r="2052" spans="1:32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1"/>
      <c r="AD2052" s="39"/>
      <c r="AE2052" s="39"/>
      <c r="AF2052" s="39"/>
    </row>
    <row r="2053" spans="1:32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1"/>
      <c r="AD2053" s="39"/>
      <c r="AE2053" s="39"/>
      <c r="AF2053" s="39"/>
    </row>
    <row r="2054" spans="1:32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1"/>
      <c r="AD2054" s="39"/>
      <c r="AE2054" s="39"/>
      <c r="AF2054" s="39"/>
    </row>
    <row r="2055" spans="1:32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1"/>
      <c r="AD2055" s="39"/>
      <c r="AE2055" s="39"/>
      <c r="AF2055" s="39"/>
    </row>
    <row r="2056" spans="1:32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1"/>
      <c r="AD2056" s="39"/>
      <c r="AE2056" s="39"/>
      <c r="AF2056" s="39"/>
    </row>
    <row r="2057" spans="1:32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1"/>
      <c r="AD2057" s="39"/>
      <c r="AE2057" s="39"/>
      <c r="AF2057" s="39"/>
    </row>
    <row r="2058" spans="1:32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1"/>
      <c r="AD2058" s="39"/>
      <c r="AE2058" s="39"/>
      <c r="AF2058" s="39"/>
    </row>
    <row r="2059" spans="1:32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1"/>
      <c r="AD2059" s="39"/>
      <c r="AE2059" s="39"/>
      <c r="AF2059" s="39"/>
    </row>
    <row r="2060" spans="1:32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1"/>
      <c r="AD2060" s="39"/>
      <c r="AE2060" s="39"/>
      <c r="AF2060" s="39"/>
    </row>
    <row r="2061" spans="1:32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1"/>
      <c r="AD2061" s="39"/>
      <c r="AE2061" s="39"/>
      <c r="AF2061" s="39"/>
    </row>
    <row r="2062" spans="1:32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1"/>
      <c r="AD2062" s="39"/>
      <c r="AE2062" s="39"/>
      <c r="AF2062" s="39"/>
    </row>
    <row r="2063" spans="1:32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1"/>
      <c r="AD2063" s="39"/>
      <c r="AE2063" s="39"/>
      <c r="AF2063" s="39"/>
    </row>
    <row r="2064" spans="1:32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1"/>
      <c r="AD2064" s="39"/>
      <c r="AE2064" s="39"/>
      <c r="AF2064" s="39"/>
    </row>
    <row r="2065" spans="1:32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1"/>
      <c r="AD2065" s="39"/>
      <c r="AE2065" s="39"/>
      <c r="AF2065" s="39"/>
    </row>
    <row r="2066" spans="1:32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1"/>
      <c r="AD2066" s="39"/>
      <c r="AE2066" s="39"/>
      <c r="AF2066" s="39"/>
    </row>
    <row r="2067" spans="1:32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1"/>
      <c r="AD2067" s="39"/>
      <c r="AE2067" s="39"/>
      <c r="AF2067" s="39"/>
    </row>
    <row r="2068" spans="1:32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1"/>
      <c r="AD2068" s="39"/>
      <c r="AE2068" s="39"/>
      <c r="AF2068" s="39"/>
    </row>
    <row r="2069" spans="1:32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1"/>
      <c r="AD2069" s="39"/>
      <c r="AE2069" s="39"/>
      <c r="AF2069" s="39"/>
    </row>
    <row r="2070" spans="1:32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1"/>
      <c r="AD2070" s="39"/>
      <c r="AE2070" s="39"/>
      <c r="AF2070" s="39"/>
    </row>
    <row r="2071" spans="1:32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1"/>
      <c r="AD2071" s="39"/>
      <c r="AE2071" s="39"/>
      <c r="AF2071" s="39"/>
    </row>
    <row r="2072" spans="1:32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1"/>
      <c r="AD2072" s="39"/>
      <c r="AE2072" s="39"/>
      <c r="AF2072" s="39"/>
    </row>
    <row r="2073" spans="1:32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1"/>
      <c r="AD2073" s="39"/>
      <c r="AE2073" s="39"/>
      <c r="AF2073" s="39"/>
    </row>
    <row r="2074" spans="1:32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1"/>
      <c r="AD2074" s="39"/>
      <c r="AE2074" s="39"/>
      <c r="AF2074" s="39"/>
    </row>
    <row r="2075" spans="1:32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1"/>
      <c r="AD2075" s="39"/>
      <c r="AE2075" s="39"/>
      <c r="AF2075" s="39"/>
    </row>
    <row r="2076" spans="1:32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1"/>
      <c r="AD2076" s="39"/>
      <c r="AE2076" s="39"/>
      <c r="AF2076" s="39"/>
    </row>
    <row r="2077" spans="1:32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1"/>
      <c r="AD2077" s="39"/>
      <c r="AE2077" s="39"/>
      <c r="AF2077" s="39"/>
    </row>
    <row r="2078" spans="1:32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1"/>
      <c r="AD2078" s="39"/>
      <c r="AE2078" s="39"/>
      <c r="AF2078" s="39"/>
    </row>
    <row r="2079" spans="1:32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1"/>
      <c r="AD2079" s="39"/>
      <c r="AE2079" s="39"/>
      <c r="AF2079" s="39"/>
    </row>
    <row r="2080" spans="1:32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1"/>
      <c r="AD2080" s="39"/>
      <c r="AE2080" s="39"/>
      <c r="AF2080" s="39"/>
    </row>
    <row r="2081" spans="1:32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1"/>
      <c r="AD2081" s="39"/>
      <c r="AE2081" s="39"/>
      <c r="AF2081" s="39"/>
    </row>
    <row r="2082" spans="1:32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1"/>
      <c r="AD2082" s="39"/>
      <c r="AE2082" s="39"/>
      <c r="AF2082" s="39"/>
    </row>
    <row r="2083" spans="1:32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1"/>
      <c r="AD2083" s="39"/>
      <c r="AE2083" s="39"/>
      <c r="AF2083" s="39"/>
    </row>
    <row r="2084" spans="1:32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1"/>
      <c r="AD2084" s="39"/>
      <c r="AE2084" s="39"/>
      <c r="AF2084" s="39"/>
    </row>
    <row r="2085" spans="1:32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1"/>
      <c r="AD2085" s="39"/>
      <c r="AE2085" s="39"/>
      <c r="AF2085" s="39"/>
    </row>
    <row r="2086" spans="1:32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1"/>
      <c r="AD2086" s="39"/>
      <c r="AE2086" s="39"/>
      <c r="AF2086" s="39"/>
    </row>
    <row r="2087" spans="1:32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1"/>
      <c r="AD2087" s="39"/>
      <c r="AE2087" s="39"/>
      <c r="AF2087" s="39"/>
    </row>
    <row r="2088" spans="1:32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1"/>
      <c r="AD2088" s="39"/>
      <c r="AE2088" s="39"/>
      <c r="AF2088" s="39"/>
    </row>
    <row r="2089" spans="1:32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1"/>
      <c r="AD2089" s="39"/>
      <c r="AE2089" s="39"/>
      <c r="AF2089" s="39"/>
    </row>
    <row r="2090" spans="1:32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1"/>
      <c r="AD2090" s="39"/>
      <c r="AE2090" s="39"/>
      <c r="AF2090" s="39"/>
    </row>
    <row r="2091" spans="1:32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1"/>
      <c r="AD2091" s="39"/>
      <c r="AE2091" s="39"/>
      <c r="AF2091" s="39"/>
    </row>
    <row r="2092" spans="1:32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1"/>
      <c r="AD2092" s="39"/>
      <c r="AE2092" s="39"/>
      <c r="AF2092" s="39"/>
    </row>
    <row r="2093" spans="1:32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1"/>
      <c r="AD2093" s="39"/>
      <c r="AE2093" s="39"/>
      <c r="AF2093" s="39"/>
    </row>
    <row r="2094" spans="1:32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1"/>
      <c r="AD2094" s="39"/>
      <c r="AE2094" s="39"/>
      <c r="AF2094" s="39"/>
    </row>
    <row r="2095" spans="1:32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1"/>
      <c r="AD2095" s="39"/>
      <c r="AE2095" s="39"/>
      <c r="AF2095" s="39"/>
    </row>
    <row r="2096" spans="1:32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1"/>
      <c r="AD2096" s="39"/>
      <c r="AE2096" s="39"/>
      <c r="AF2096" s="39"/>
    </row>
    <row r="2097" spans="1:32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1"/>
      <c r="AD2097" s="39"/>
      <c r="AE2097" s="39"/>
      <c r="AF2097" s="39"/>
    </row>
    <row r="2098" spans="1:32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1"/>
      <c r="AD2098" s="39"/>
      <c r="AE2098" s="39"/>
      <c r="AF2098" s="39"/>
    </row>
    <row r="2099" spans="1:32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1"/>
      <c r="AD2099" s="39"/>
      <c r="AE2099" s="39"/>
      <c r="AF2099" s="39"/>
    </row>
    <row r="2100" spans="1:32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1"/>
      <c r="AD2100" s="39"/>
      <c r="AE2100" s="39"/>
      <c r="AF2100" s="39"/>
    </row>
    <row r="2101" spans="1:32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1"/>
      <c r="AD2101" s="39"/>
      <c r="AE2101" s="39"/>
      <c r="AF2101" s="39"/>
    </row>
    <row r="2102" spans="1:32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1"/>
      <c r="AD2102" s="39"/>
      <c r="AE2102" s="39"/>
      <c r="AF2102" s="39"/>
    </row>
    <row r="2103" spans="1:32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1"/>
      <c r="AD2103" s="39"/>
      <c r="AE2103" s="39"/>
      <c r="AF2103" s="39"/>
    </row>
    <row r="2104" spans="1:32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1"/>
      <c r="AD2104" s="39"/>
      <c r="AE2104" s="39"/>
      <c r="AF2104" s="39"/>
    </row>
    <row r="2105" spans="1:32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1"/>
      <c r="AD2105" s="39"/>
      <c r="AE2105" s="39"/>
      <c r="AF2105" s="39"/>
    </row>
    <row r="2106" spans="1:32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1"/>
      <c r="AD2106" s="39"/>
      <c r="AE2106" s="39"/>
      <c r="AF2106" s="39"/>
    </row>
    <row r="2107" spans="1:32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1"/>
      <c r="AD2107" s="39"/>
      <c r="AE2107" s="39"/>
      <c r="AF2107" s="39"/>
    </row>
    <row r="2108" spans="1:32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1"/>
      <c r="AD2108" s="39"/>
      <c r="AE2108" s="39"/>
      <c r="AF2108" s="39"/>
    </row>
    <row r="2109" spans="1:32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1"/>
      <c r="AD2109" s="39"/>
      <c r="AE2109" s="39"/>
      <c r="AF2109" s="39"/>
    </row>
    <row r="2110" spans="1:32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1"/>
      <c r="AD2110" s="39"/>
      <c r="AE2110" s="39"/>
      <c r="AF2110" s="39"/>
    </row>
    <row r="2111" spans="1:32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1"/>
      <c r="AD2111" s="39"/>
      <c r="AE2111" s="39"/>
      <c r="AF2111" s="39"/>
    </row>
    <row r="2112" spans="1:32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1"/>
      <c r="AD2112" s="39"/>
      <c r="AE2112" s="39"/>
      <c r="AF2112" s="39"/>
    </row>
    <row r="2113" spans="1:32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1"/>
      <c r="AD2113" s="39"/>
      <c r="AE2113" s="39"/>
      <c r="AF2113" s="39"/>
    </row>
    <row r="2114" spans="1:32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1"/>
      <c r="AD2114" s="39"/>
      <c r="AE2114" s="39"/>
      <c r="AF2114" s="39"/>
    </row>
    <row r="2115" spans="1:32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1"/>
      <c r="AD2115" s="39"/>
      <c r="AE2115" s="39"/>
      <c r="AF2115" s="39"/>
    </row>
    <row r="2116" spans="1:32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1"/>
      <c r="AD2116" s="39"/>
      <c r="AE2116" s="39"/>
      <c r="AF2116" s="39"/>
    </row>
    <row r="2117" spans="1:32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1"/>
      <c r="AD2117" s="39"/>
      <c r="AE2117" s="39"/>
      <c r="AF2117" s="39"/>
    </row>
    <row r="2118" spans="1:32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1"/>
      <c r="AD2118" s="39"/>
      <c r="AE2118" s="39"/>
      <c r="AF2118" s="39"/>
    </row>
    <row r="2119" spans="1:32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1"/>
      <c r="AD2119" s="39"/>
      <c r="AE2119" s="39"/>
      <c r="AF2119" s="39"/>
    </row>
    <row r="2120" spans="1:32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1"/>
      <c r="AD2120" s="39"/>
      <c r="AE2120" s="39"/>
      <c r="AF2120" s="39"/>
    </row>
    <row r="2121" spans="1:32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1"/>
      <c r="AD2121" s="39"/>
      <c r="AE2121" s="39"/>
      <c r="AF2121" s="39"/>
    </row>
    <row r="2122" spans="1:32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1"/>
      <c r="AD2122" s="39"/>
      <c r="AE2122" s="39"/>
      <c r="AF2122" s="39"/>
    </row>
    <row r="2123" spans="1:32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1"/>
      <c r="AD2123" s="39"/>
      <c r="AE2123" s="39"/>
      <c r="AF2123" s="39"/>
    </row>
    <row r="2124" spans="1:32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1"/>
      <c r="AD2124" s="39"/>
      <c r="AE2124" s="39"/>
      <c r="AF2124" s="39"/>
    </row>
    <row r="2125" spans="1:32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1"/>
      <c r="AD2125" s="39"/>
      <c r="AE2125" s="39"/>
      <c r="AF2125" s="39"/>
    </row>
    <row r="2126" spans="1:32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1"/>
      <c r="AD2126" s="39"/>
      <c r="AE2126" s="39"/>
      <c r="AF2126" s="39"/>
    </row>
    <row r="2127" spans="1:32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1"/>
      <c r="AD2127" s="39"/>
      <c r="AE2127" s="39"/>
      <c r="AF2127" s="39"/>
    </row>
    <row r="2128" spans="1:32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1"/>
      <c r="AD2128" s="39"/>
      <c r="AE2128" s="39"/>
      <c r="AF2128" s="39"/>
    </row>
    <row r="2129" spans="1:32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1"/>
      <c r="AD2129" s="39"/>
      <c r="AE2129" s="39"/>
      <c r="AF2129" s="39"/>
    </row>
    <row r="2130" spans="1:32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1"/>
      <c r="AD2130" s="39"/>
      <c r="AE2130" s="39"/>
      <c r="AF2130" s="39"/>
    </row>
    <row r="2131" spans="1:32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1"/>
      <c r="AD2131" s="39"/>
      <c r="AE2131" s="39"/>
      <c r="AF2131" s="39"/>
    </row>
    <row r="2132" spans="1:32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1"/>
      <c r="AD2132" s="39"/>
      <c r="AE2132" s="39"/>
      <c r="AF2132" s="39"/>
    </row>
    <row r="2133" spans="1:32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1"/>
      <c r="AD2133" s="39"/>
      <c r="AE2133" s="39"/>
      <c r="AF2133" s="39"/>
    </row>
    <row r="2134" spans="1:32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1"/>
      <c r="AD2134" s="39"/>
      <c r="AE2134" s="39"/>
      <c r="AF2134" s="39"/>
    </row>
    <row r="2135" spans="1:32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1"/>
      <c r="AD2135" s="39"/>
      <c r="AE2135" s="39"/>
      <c r="AF2135" s="39"/>
    </row>
    <row r="2136" spans="1:32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1"/>
      <c r="AD2136" s="39"/>
      <c r="AE2136" s="39"/>
      <c r="AF2136" s="39"/>
    </row>
    <row r="2137" spans="1:32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1"/>
      <c r="AD2137" s="39"/>
      <c r="AE2137" s="39"/>
      <c r="AF2137" s="39"/>
    </row>
    <row r="2138" spans="1:32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1"/>
      <c r="AD2138" s="39"/>
      <c r="AE2138" s="39"/>
      <c r="AF2138" s="39"/>
    </row>
    <row r="2139" spans="1:32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1"/>
      <c r="AD2139" s="39"/>
      <c r="AE2139" s="39"/>
      <c r="AF2139" s="39"/>
    </row>
    <row r="2140" spans="1:32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1"/>
      <c r="AD2140" s="39"/>
      <c r="AE2140" s="39"/>
      <c r="AF2140" s="39"/>
    </row>
    <row r="2141" spans="1:32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1"/>
      <c r="AD2141" s="39"/>
      <c r="AE2141" s="39"/>
      <c r="AF2141" s="39"/>
    </row>
    <row r="2142" spans="1:32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1"/>
      <c r="AD2142" s="39"/>
      <c r="AE2142" s="39"/>
      <c r="AF2142" s="39"/>
    </row>
    <row r="2143" spans="1:32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1"/>
      <c r="AD2143" s="39"/>
      <c r="AE2143" s="39"/>
      <c r="AF2143" s="39"/>
    </row>
    <row r="2144" spans="1:32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1"/>
      <c r="AD2144" s="39"/>
      <c r="AE2144" s="39"/>
      <c r="AF2144" s="39"/>
    </row>
    <row r="2145" spans="1:32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1"/>
      <c r="AD2145" s="39"/>
      <c r="AE2145" s="39"/>
      <c r="AF2145" s="39"/>
    </row>
    <row r="2146" spans="1:32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1"/>
      <c r="AD2146" s="39"/>
      <c r="AE2146" s="39"/>
      <c r="AF2146" s="39"/>
    </row>
    <row r="2147" spans="1:32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1"/>
      <c r="AD2147" s="39"/>
      <c r="AE2147" s="39"/>
      <c r="AF2147" s="39"/>
    </row>
    <row r="2148" spans="1:32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1"/>
      <c r="AD2148" s="39"/>
      <c r="AE2148" s="39"/>
      <c r="AF2148" s="39"/>
    </row>
    <row r="2149" spans="1:32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1"/>
      <c r="AD2149" s="39"/>
      <c r="AE2149" s="39"/>
      <c r="AF2149" s="39"/>
    </row>
    <row r="2150" spans="1:32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1"/>
      <c r="AD2150" s="39"/>
      <c r="AE2150" s="39"/>
      <c r="AF2150" s="39"/>
    </row>
    <row r="2151" spans="1:32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1"/>
      <c r="AD2151" s="39"/>
      <c r="AE2151" s="39"/>
      <c r="AF2151" s="39"/>
    </row>
    <row r="2152" spans="1:32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1"/>
      <c r="AD2152" s="39"/>
      <c r="AE2152" s="39"/>
      <c r="AF2152" s="39"/>
    </row>
    <row r="2153" spans="1:32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1"/>
      <c r="AD2153" s="39"/>
      <c r="AE2153" s="39"/>
      <c r="AF2153" s="39"/>
    </row>
    <row r="2154" spans="1:32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1"/>
      <c r="AD2154" s="39"/>
      <c r="AE2154" s="39"/>
      <c r="AF2154" s="39"/>
    </row>
    <row r="2155" spans="1:32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1"/>
      <c r="AD2155" s="39"/>
      <c r="AE2155" s="39"/>
      <c r="AF2155" s="39"/>
    </row>
    <row r="2156" spans="1:32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1"/>
      <c r="AD2156" s="39"/>
      <c r="AE2156" s="39"/>
      <c r="AF2156" s="39"/>
    </row>
    <row r="2157" spans="1:32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1"/>
      <c r="AD2157" s="39"/>
      <c r="AE2157" s="39"/>
      <c r="AF2157" s="39"/>
    </row>
    <row r="2158" spans="1:32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1"/>
      <c r="AD2158" s="39"/>
      <c r="AE2158" s="39"/>
      <c r="AF2158" s="39"/>
    </row>
    <row r="2159" spans="1:32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1"/>
      <c r="AD2159" s="39"/>
      <c r="AE2159" s="39"/>
      <c r="AF2159" s="39"/>
    </row>
    <row r="2160" spans="1:32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1"/>
      <c r="AD2160" s="39"/>
      <c r="AE2160" s="39"/>
      <c r="AF2160" s="39"/>
    </row>
    <row r="2161" spans="1:32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1"/>
      <c r="AD2161" s="39"/>
      <c r="AE2161" s="39"/>
      <c r="AF2161" s="39"/>
    </row>
    <row r="2162" spans="1:32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1"/>
      <c r="AD2162" s="39"/>
      <c r="AE2162" s="39"/>
      <c r="AF2162" s="39"/>
    </row>
    <row r="2163" spans="1:32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1"/>
      <c r="AD2163" s="39"/>
      <c r="AE2163" s="39"/>
      <c r="AF2163" s="39"/>
    </row>
    <row r="2164" spans="1:32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1"/>
      <c r="AD2164" s="39"/>
      <c r="AE2164" s="39"/>
      <c r="AF2164" s="39"/>
    </row>
    <row r="2165" spans="1:32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1"/>
      <c r="AD2165" s="39"/>
      <c r="AE2165" s="39"/>
      <c r="AF2165" s="39"/>
    </row>
    <row r="2166" spans="1:32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1"/>
      <c r="AD2166" s="39"/>
      <c r="AE2166" s="39"/>
      <c r="AF2166" s="39"/>
    </row>
    <row r="2167" spans="1:32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1"/>
      <c r="AD2167" s="39"/>
      <c r="AE2167" s="39"/>
      <c r="AF2167" s="39"/>
    </row>
    <row r="2168" spans="1:32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1"/>
      <c r="AD2168" s="39"/>
      <c r="AE2168" s="39"/>
      <c r="AF2168" s="39"/>
    </row>
    <row r="2169" spans="1:32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1"/>
      <c r="AD2169" s="39"/>
      <c r="AE2169" s="39"/>
      <c r="AF2169" s="39"/>
    </row>
    <row r="2170" spans="1:32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1"/>
      <c r="AD2170" s="39"/>
      <c r="AE2170" s="39"/>
      <c r="AF2170" s="39"/>
    </row>
    <row r="2171" spans="1:32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1"/>
      <c r="AD2171" s="39"/>
      <c r="AE2171" s="39"/>
      <c r="AF2171" s="39"/>
    </row>
    <row r="2172" spans="1:32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1"/>
      <c r="AD2172" s="39"/>
      <c r="AE2172" s="39"/>
      <c r="AF2172" s="39"/>
    </row>
    <row r="2173" spans="1:32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1"/>
      <c r="AD2173" s="39"/>
      <c r="AE2173" s="39"/>
      <c r="AF2173" s="39"/>
    </row>
    <row r="2174" spans="1:32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1"/>
      <c r="AD2174" s="39"/>
      <c r="AE2174" s="39"/>
      <c r="AF2174" s="39"/>
    </row>
    <row r="2175" spans="1:32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1"/>
      <c r="AD2175" s="39"/>
      <c r="AE2175" s="39"/>
      <c r="AF2175" s="39"/>
    </row>
    <row r="2176" spans="1:32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1"/>
      <c r="AD2176" s="39"/>
      <c r="AE2176" s="39"/>
      <c r="AF2176" s="39"/>
    </row>
    <row r="2177" spans="1:32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1"/>
      <c r="AD2177" s="39"/>
      <c r="AE2177" s="39"/>
      <c r="AF2177" s="39"/>
    </row>
    <row r="2178" spans="1:32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1"/>
      <c r="AD2178" s="39"/>
      <c r="AE2178" s="39"/>
      <c r="AF2178" s="39"/>
    </row>
    <row r="2179" spans="1:32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1"/>
      <c r="AD2179" s="39"/>
      <c r="AE2179" s="39"/>
      <c r="AF2179" s="39"/>
    </row>
    <row r="2180" spans="1:32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1"/>
      <c r="AD2180" s="39"/>
      <c r="AE2180" s="39"/>
      <c r="AF2180" s="39"/>
    </row>
    <row r="2181" spans="1:32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1"/>
      <c r="AD2181" s="39"/>
      <c r="AE2181" s="39"/>
      <c r="AF2181" s="39"/>
    </row>
    <row r="2182" spans="1:32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1"/>
      <c r="AD2182" s="39"/>
      <c r="AE2182" s="39"/>
      <c r="AF2182" s="39"/>
    </row>
    <row r="2183" spans="1:32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1"/>
      <c r="AD2183" s="39"/>
      <c r="AE2183" s="39"/>
      <c r="AF2183" s="39"/>
    </row>
    <row r="2184" spans="1:32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1"/>
      <c r="AD2184" s="39"/>
      <c r="AE2184" s="39"/>
      <c r="AF2184" s="39"/>
    </row>
    <row r="2185" spans="1:32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1"/>
      <c r="AD2185" s="39"/>
      <c r="AE2185" s="39"/>
      <c r="AF2185" s="39"/>
    </row>
    <row r="2186" spans="1:32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1"/>
      <c r="AD2186" s="39"/>
      <c r="AE2186" s="39"/>
      <c r="AF2186" s="39"/>
    </row>
    <row r="2187" spans="1:32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1"/>
      <c r="AD2187" s="39"/>
      <c r="AE2187" s="39"/>
      <c r="AF2187" s="39"/>
    </row>
    <row r="2188" spans="1:32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1"/>
      <c r="AD2188" s="39"/>
      <c r="AE2188" s="39"/>
      <c r="AF2188" s="39"/>
    </row>
    <row r="2189" spans="1:32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1"/>
      <c r="AD2189" s="39"/>
      <c r="AE2189" s="39"/>
      <c r="AF2189" s="39"/>
    </row>
    <row r="2190" spans="1:32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1"/>
      <c r="AD2190" s="39"/>
      <c r="AE2190" s="39"/>
      <c r="AF2190" s="39"/>
    </row>
    <row r="2191" spans="1:32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1"/>
      <c r="AD2191" s="39"/>
      <c r="AE2191" s="39"/>
      <c r="AF2191" s="39"/>
    </row>
    <row r="2192" spans="1:32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1"/>
      <c r="AD2192" s="39"/>
      <c r="AE2192" s="39"/>
      <c r="AF2192" s="39"/>
    </row>
    <row r="2193" spans="1:32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1"/>
      <c r="AD2193" s="39"/>
      <c r="AE2193" s="39"/>
      <c r="AF2193" s="39"/>
    </row>
    <row r="2194" spans="1:32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1"/>
      <c r="AD2194" s="39"/>
      <c r="AE2194" s="39"/>
      <c r="AF2194" s="39"/>
    </row>
    <row r="2195" spans="1:32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1"/>
      <c r="AD2195" s="39"/>
      <c r="AE2195" s="39"/>
      <c r="AF2195" s="39"/>
    </row>
    <row r="2196" spans="1:32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1"/>
      <c r="AD2196" s="39"/>
      <c r="AE2196" s="39"/>
      <c r="AF2196" s="39"/>
    </row>
    <row r="2197" spans="1:32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1"/>
      <c r="AD2197" s="39"/>
      <c r="AE2197" s="39"/>
      <c r="AF2197" s="39"/>
    </row>
    <row r="2198" spans="1:32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1"/>
      <c r="AD2198" s="39"/>
      <c r="AE2198" s="39"/>
      <c r="AF2198" s="39"/>
    </row>
    <row r="2199" spans="1:32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1"/>
      <c r="AD2199" s="39"/>
      <c r="AE2199" s="39"/>
      <c r="AF2199" s="39"/>
    </row>
    <row r="2200" spans="1:32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1"/>
      <c r="AD2200" s="39"/>
      <c r="AE2200" s="39"/>
      <c r="AF2200" s="39"/>
    </row>
    <row r="2201" spans="1:32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1"/>
      <c r="AD2201" s="39"/>
      <c r="AE2201" s="39"/>
      <c r="AF2201" s="39"/>
    </row>
    <row r="2202" spans="1:32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1"/>
      <c r="AD2202" s="39"/>
      <c r="AE2202" s="39"/>
      <c r="AF2202" s="39"/>
    </row>
    <row r="2203" spans="1:32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1"/>
      <c r="AD2203" s="39"/>
      <c r="AE2203" s="39"/>
      <c r="AF2203" s="39"/>
    </row>
    <row r="2204" spans="1:32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1"/>
      <c r="AD2204" s="39"/>
      <c r="AE2204" s="39"/>
      <c r="AF2204" s="39"/>
    </row>
    <row r="2205" spans="1:32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1"/>
      <c r="AD2205" s="39"/>
      <c r="AE2205" s="39"/>
      <c r="AF2205" s="39"/>
    </row>
    <row r="2206" spans="1:32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1"/>
      <c r="AD2206" s="39"/>
      <c r="AE2206" s="39"/>
      <c r="AF2206" s="39"/>
    </row>
    <row r="2207" spans="1:32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1"/>
      <c r="AD2207" s="39"/>
      <c r="AE2207" s="39"/>
      <c r="AF2207" s="39"/>
    </row>
    <row r="2208" spans="1:32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1"/>
      <c r="AD2208" s="39"/>
      <c r="AE2208" s="39"/>
      <c r="AF2208" s="39"/>
    </row>
    <row r="2209" spans="1:32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1"/>
      <c r="AD2209" s="39"/>
      <c r="AE2209" s="39"/>
      <c r="AF2209" s="39"/>
    </row>
    <row r="2210" spans="1:32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1"/>
      <c r="AD2210" s="39"/>
      <c r="AE2210" s="39"/>
      <c r="AF2210" s="39"/>
    </row>
    <row r="2211" spans="1:32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1"/>
      <c r="AD2211" s="39"/>
      <c r="AE2211" s="39"/>
      <c r="AF2211" s="39"/>
    </row>
    <row r="2212" spans="1:32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1"/>
      <c r="AD2212" s="39"/>
      <c r="AE2212" s="39"/>
      <c r="AF2212" s="39"/>
    </row>
    <row r="2213" spans="1:32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1"/>
      <c r="AD2213" s="39"/>
      <c r="AE2213" s="39"/>
      <c r="AF2213" s="39"/>
    </row>
    <row r="2214" spans="1:32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1"/>
      <c r="AD2214" s="39"/>
      <c r="AE2214" s="39"/>
      <c r="AF2214" s="39"/>
    </row>
    <row r="2215" spans="1:32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1"/>
      <c r="AD2215" s="39"/>
      <c r="AE2215" s="39"/>
      <c r="AF2215" s="39"/>
    </row>
    <row r="2216" spans="1:32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1"/>
      <c r="AD2216" s="39"/>
      <c r="AE2216" s="39"/>
      <c r="AF2216" s="39"/>
    </row>
    <row r="2217" spans="1:32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1"/>
      <c r="AD2217" s="39"/>
      <c r="AE2217" s="39"/>
      <c r="AF2217" s="39"/>
    </row>
    <row r="2218" spans="1:32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1"/>
      <c r="AD2218" s="39"/>
      <c r="AE2218" s="39"/>
      <c r="AF2218" s="39"/>
    </row>
    <row r="2219" spans="1:32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1"/>
      <c r="AD2219" s="39"/>
      <c r="AE2219" s="39"/>
      <c r="AF2219" s="39"/>
    </row>
    <row r="2220" spans="1:32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1"/>
      <c r="AD2220" s="39"/>
      <c r="AE2220" s="39"/>
      <c r="AF2220" s="39"/>
    </row>
    <row r="2221" spans="1:32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1"/>
      <c r="AD2221" s="39"/>
      <c r="AE2221" s="39"/>
      <c r="AF2221" s="39"/>
    </row>
    <row r="2222" spans="1:32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1"/>
      <c r="AD2222" s="39"/>
      <c r="AE2222" s="39"/>
      <c r="AF2222" s="39"/>
    </row>
    <row r="2223" spans="1:32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1"/>
      <c r="AD2223" s="39"/>
      <c r="AE2223" s="39"/>
      <c r="AF2223" s="39"/>
    </row>
    <row r="2224" spans="1:32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1"/>
      <c r="AD2224" s="39"/>
      <c r="AE2224" s="39"/>
      <c r="AF2224" s="39"/>
    </row>
    <row r="2225" spans="1:32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1"/>
      <c r="AD2225" s="39"/>
      <c r="AE2225" s="39"/>
      <c r="AF2225" s="39"/>
    </row>
    <row r="2226" spans="1:32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1"/>
      <c r="AD2226" s="39"/>
      <c r="AE2226" s="39"/>
      <c r="AF2226" s="39"/>
    </row>
    <row r="2227" spans="1:32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1"/>
      <c r="AD2227" s="39"/>
      <c r="AE2227" s="39"/>
      <c r="AF2227" s="39"/>
    </row>
    <row r="2228" spans="1:32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1"/>
      <c r="AD2228" s="39"/>
      <c r="AE2228" s="39"/>
      <c r="AF2228" s="39"/>
    </row>
    <row r="2229" spans="1:32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1"/>
      <c r="AD2229" s="39"/>
      <c r="AE2229" s="39"/>
      <c r="AF2229" s="39"/>
    </row>
    <row r="2230" spans="1:32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1"/>
      <c r="AD2230" s="39"/>
      <c r="AE2230" s="39"/>
      <c r="AF2230" s="39"/>
    </row>
    <row r="2231" spans="1:32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1"/>
      <c r="AD2231" s="39"/>
      <c r="AE2231" s="39"/>
      <c r="AF2231" s="39"/>
    </row>
    <row r="2232" spans="1:32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1"/>
      <c r="AD2232" s="39"/>
      <c r="AE2232" s="39"/>
      <c r="AF2232" s="39"/>
    </row>
    <row r="2233" spans="1:32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1"/>
      <c r="AD2233" s="39"/>
      <c r="AE2233" s="39"/>
      <c r="AF2233" s="39"/>
    </row>
    <row r="2234" spans="1:32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1"/>
      <c r="AD2234" s="39"/>
      <c r="AE2234" s="39"/>
      <c r="AF2234" s="39"/>
    </row>
    <row r="2235" spans="1:32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1"/>
      <c r="AD2235" s="39"/>
      <c r="AE2235" s="39"/>
      <c r="AF2235" s="39"/>
    </row>
    <row r="2236" spans="1:32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1"/>
      <c r="AD2236" s="39"/>
      <c r="AE2236" s="39"/>
      <c r="AF2236" s="39"/>
    </row>
    <row r="2237" spans="1:32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1"/>
      <c r="AD2237" s="39"/>
      <c r="AE2237" s="39"/>
      <c r="AF2237" s="39"/>
    </row>
    <row r="2238" spans="1:32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1"/>
      <c r="AD2238" s="39"/>
      <c r="AE2238" s="39"/>
      <c r="AF2238" s="39"/>
    </row>
    <row r="2239" spans="1:32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1"/>
      <c r="AD2239" s="39"/>
      <c r="AE2239" s="39"/>
      <c r="AF2239" s="39"/>
    </row>
    <row r="2240" spans="1:32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1"/>
      <c r="AD2240" s="39"/>
      <c r="AE2240" s="39"/>
      <c r="AF2240" s="39"/>
    </row>
    <row r="2241" spans="1:32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1"/>
      <c r="AD2241" s="39"/>
      <c r="AE2241" s="39"/>
      <c r="AF2241" s="39"/>
    </row>
    <row r="2242" spans="1:32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1"/>
      <c r="AD2242" s="39"/>
      <c r="AE2242" s="39"/>
      <c r="AF2242" s="39"/>
    </row>
    <row r="2243" spans="1:32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1"/>
      <c r="AD2243" s="39"/>
      <c r="AE2243" s="39"/>
      <c r="AF2243" s="39"/>
    </row>
    <row r="2244" spans="1:32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1"/>
      <c r="AD2244" s="39"/>
      <c r="AE2244" s="39"/>
      <c r="AF2244" s="39"/>
    </row>
    <row r="2245" spans="1:32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1"/>
      <c r="AD2245" s="39"/>
      <c r="AE2245" s="39"/>
      <c r="AF2245" s="39"/>
    </row>
    <row r="2246" spans="1:32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1"/>
      <c r="AD2246" s="39"/>
      <c r="AE2246" s="39"/>
      <c r="AF2246" s="39"/>
    </row>
    <row r="2247" spans="1:32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1"/>
      <c r="AD2247" s="39"/>
      <c r="AE2247" s="39"/>
      <c r="AF2247" s="39"/>
    </row>
    <row r="2248" spans="1:32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1"/>
      <c r="AD2248" s="39"/>
      <c r="AE2248" s="39"/>
      <c r="AF2248" s="39"/>
    </row>
    <row r="2249" spans="1:32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39"/>
      <c r="AC2249" s="31"/>
      <c r="AD2249" s="39"/>
      <c r="AE2249" s="39"/>
      <c r="AF2249" s="39"/>
    </row>
    <row r="2250" spans="1:32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39"/>
      <c r="AC2250" s="31"/>
      <c r="AD2250" s="39"/>
      <c r="AE2250" s="39"/>
      <c r="AF2250" s="39"/>
    </row>
    <row r="2251" spans="1:32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1"/>
      <c r="AD2251" s="39"/>
      <c r="AE2251" s="39"/>
      <c r="AF2251" s="39"/>
    </row>
    <row r="2252" spans="1:32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1"/>
      <c r="AD2252" s="39"/>
      <c r="AE2252" s="39"/>
      <c r="AF2252" s="39"/>
    </row>
    <row r="2253" spans="1:32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1"/>
      <c r="AD2253" s="39"/>
      <c r="AE2253" s="39"/>
      <c r="AF2253" s="39"/>
    </row>
    <row r="2254" spans="1:32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1"/>
      <c r="AD2254" s="39"/>
      <c r="AE2254" s="39"/>
      <c r="AF2254" s="39"/>
    </row>
    <row r="2255" spans="1:32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1"/>
      <c r="AD2255" s="39"/>
      <c r="AE2255" s="39"/>
      <c r="AF2255" s="39"/>
    </row>
    <row r="2256" spans="1:32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1"/>
      <c r="AD2256" s="39"/>
      <c r="AE2256" s="39"/>
      <c r="AF2256" s="39"/>
    </row>
    <row r="2257" spans="1:32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1"/>
      <c r="AD2257" s="39"/>
      <c r="AE2257" s="39"/>
      <c r="AF2257" s="39"/>
    </row>
    <row r="2258" spans="1:32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1"/>
      <c r="AD2258" s="39"/>
      <c r="AE2258" s="39"/>
      <c r="AF2258" s="39"/>
    </row>
    <row r="2259" spans="1:32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1"/>
      <c r="AD2259" s="39"/>
      <c r="AE2259" s="39"/>
      <c r="AF2259" s="39"/>
    </row>
    <row r="2260" spans="1:32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1"/>
      <c r="AD2260" s="39"/>
      <c r="AE2260" s="39"/>
      <c r="AF2260" s="39"/>
    </row>
    <row r="2261" spans="1:32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1"/>
      <c r="AD2261" s="39"/>
      <c r="AE2261" s="39"/>
      <c r="AF2261" s="39"/>
    </row>
    <row r="2262" spans="1:32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1"/>
      <c r="AD2262" s="39"/>
      <c r="AE2262" s="39"/>
      <c r="AF2262" s="39"/>
    </row>
    <row r="2263" spans="1:32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1"/>
      <c r="AD2263" s="39"/>
      <c r="AE2263" s="39"/>
      <c r="AF2263" s="39"/>
    </row>
    <row r="2264" spans="1:32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1"/>
      <c r="AD2264" s="39"/>
      <c r="AE2264" s="39"/>
      <c r="AF2264" s="39"/>
    </row>
    <row r="2265" spans="1:32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1"/>
      <c r="AD2265" s="39"/>
      <c r="AE2265" s="39"/>
      <c r="AF2265" s="39"/>
    </row>
    <row r="2266" spans="1:32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1"/>
      <c r="AD2266" s="39"/>
      <c r="AE2266" s="39"/>
      <c r="AF2266" s="39"/>
    </row>
    <row r="2267" spans="1:32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1"/>
      <c r="AD2267" s="39"/>
      <c r="AE2267" s="39"/>
      <c r="AF2267" s="39"/>
    </row>
    <row r="2268" spans="1:32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1"/>
      <c r="AD2268" s="39"/>
      <c r="AE2268" s="39"/>
      <c r="AF2268" s="39"/>
    </row>
    <row r="2269" spans="1:32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1"/>
      <c r="AD2269" s="39"/>
      <c r="AE2269" s="39"/>
      <c r="AF2269" s="39"/>
    </row>
    <row r="2270" spans="1:32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1"/>
      <c r="AD2270" s="39"/>
      <c r="AE2270" s="39"/>
      <c r="AF2270" s="39"/>
    </row>
    <row r="2271" spans="1:32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1"/>
      <c r="AD2271" s="39"/>
      <c r="AE2271" s="39"/>
      <c r="AF2271" s="39"/>
    </row>
    <row r="2272" spans="1:32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1"/>
      <c r="AD2272" s="39"/>
      <c r="AE2272" s="39"/>
      <c r="AF2272" s="39"/>
    </row>
    <row r="2273" spans="1:32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1"/>
      <c r="AD2273" s="39"/>
      <c r="AE2273" s="39"/>
      <c r="AF2273" s="39"/>
    </row>
    <row r="2274" spans="1:32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1"/>
      <c r="AD2274" s="39"/>
      <c r="AE2274" s="39"/>
      <c r="AF2274" s="39"/>
    </row>
    <row r="2275" spans="1:32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1"/>
      <c r="AD2275" s="39"/>
      <c r="AE2275" s="39"/>
      <c r="AF2275" s="39"/>
    </row>
    <row r="2276" spans="1:32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1"/>
      <c r="AD2276" s="39"/>
      <c r="AE2276" s="39"/>
      <c r="AF2276" s="39"/>
    </row>
    <row r="2277" spans="1:32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1"/>
      <c r="AD2277" s="39"/>
      <c r="AE2277" s="39"/>
      <c r="AF2277" s="39"/>
    </row>
    <row r="2278" spans="1:32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1"/>
      <c r="AD2278" s="39"/>
      <c r="AE2278" s="39"/>
      <c r="AF2278" s="39"/>
    </row>
    <row r="2279" spans="1:32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1"/>
      <c r="AD2279" s="39"/>
      <c r="AE2279" s="39"/>
      <c r="AF2279" s="39"/>
    </row>
    <row r="2280" spans="1:32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1"/>
      <c r="AD2280" s="39"/>
      <c r="AE2280" s="39"/>
      <c r="AF2280" s="39"/>
    </row>
    <row r="2281" spans="1:32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1"/>
      <c r="AD2281" s="39"/>
      <c r="AE2281" s="39"/>
      <c r="AF2281" s="39"/>
    </row>
    <row r="2282" spans="1:32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1"/>
      <c r="AD2282" s="39"/>
      <c r="AE2282" s="39"/>
      <c r="AF2282" s="39"/>
    </row>
    <row r="2283" spans="1:32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1"/>
      <c r="AD2283" s="39"/>
      <c r="AE2283" s="39"/>
      <c r="AF2283" s="39"/>
    </row>
    <row r="2284" spans="1:32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1"/>
      <c r="AD2284" s="39"/>
      <c r="AE2284" s="39"/>
      <c r="AF2284" s="39"/>
    </row>
    <row r="2285" spans="1:32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1"/>
      <c r="AD2285" s="39"/>
      <c r="AE2285" s="39"/>
      <c r="AF2285" s="39"/>
    </row>
    <row r="2286" spans="1:32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1"/>
      <c r="AD2286" s="39"/>
      <c r="AE2286" s="39"/>
      <c r="AF2286" s="39"/>
    </row>
    <row r="2287" spans="1:32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1"/>
      <c r="AD2287" s="39"/>
      <c r="AE2287" s="39"/>
      <c r="AF2287" s="39"/>
    </row>
    <row r="2288" spans="1:32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1"/>
      <c r="AD2288" s="39"/>
      <c r="AE2288" s="39"/>
      <c r="AF2288" s="39"/>
    </row>
    <row r="2289" spans="1:32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1"/>
      <c r="AD2289" s="39"/>
      <c r="AE2289" s="39"/>
      <c r="AF2289" s="39"/>
    </row>
    <row r="2290" spans="1:32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1"/>
      <c r="AD2290" s="39"/>
      <c r="AE2290" s="39"/>
      <c r="AF2290" s="39"/>
    </row>
    <row r="2291" spans="1:32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1"/>
      <c r="AD2291" s="39"/>
      <c r="AE2291" s="39"/>
      <c r="AF2291" s="39"/>
    </row>
    <row r="2292" spans="1:32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39"/>
      <c r="AC2292" s="31"/>
      <c r="AD2292" s="39"/>
      <c r="AE2292" s="39"/>
      <c r="AF2292" s="39"/>
    </row>
    <row r="2293" spans="1:32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1"/>
      <c r="AD2293" s="39"/>
      <c r="AE2293" s="39"/>
      <c r="AF2293" s="39"/>
    </row>
    <row r="2294" spans="1:32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1"/>
      <c r="AD2294" s="39"/>
      <c r="AE2294" s="39"/>
      <c r="AF2294" s="39"/>
    </row>
    <row r="2295" spans="1:32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1"/>
      <c r="AD2295" s="39"/>
      <c r="AE2295" s="39"/>
      <c r="AF2295" s="39"/>
    </row>
    <row r="2296" spans="1:32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1"/>
      <c r="AD2296" s="39"/>
      <c r="AE2296" s="39"/>
      <c r="AF2296" s="39"/>
    </row>
    <row r="2297" spans="1:32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1"/>
      <c r="AD2297" s="39"/>
      <c r="AE2297" s="39"/>
      <c r="AF2297" s="39"/>
    </row>
    <row r="2298" spans="1:32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1"/>
      <c r="AD2298" s="39"/>
      <c r="AE2298" s="39"/>
      <c r="AF2298" s="39"/>
    </row>
    <row r="2299" spans="1:32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1"/>
      <c r="AD2299" s="39"/>
      <c r="AE2299" s="39"/>
      <c r="AF2299" s="39"/>
    </row>
    <row r="2300" spans="1:32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1"/>
      <c r="AD2300" s="39"/>
      <c r="AE2300" s="39"/>
      <c r="AF2300" s="39"/>
    </row>
    <row r="2301" spans="1:32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1"/>
      <c r="AD2301" s="39"/>
      <c r="AE2301" s="39"/>
      <c r="AF2301" s="39"/>
    </row>
    <row r="2302" spans="1:32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1"/>
      <c r="AD2302" s="39"/>
      <c r="AE2302" s="39"/>
      <c r="AF2302" s="39"/>
    </row>
    <row r="2303" spans="1:32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1"/>
      <c r="AD2303" s="39"/>
      <c r="AE2303" s="39"/>
      <c r="AF2303" s="39"/>
    </row>
    <row r="2304" spans="1:32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1"/>
      <c r="AD2304" s="39"/>
      <c r="AE2304" s="39"/>
      <c r="AF2304" s="39"/>
    </row>
    <row r="2305" spans="1:32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1"/>
      <c r="AD2305" s="39"/>
      <c r="AE2305" s="39"/>
      <c r="AF2305" s="39"/>
    </row>
    <row r="2306" spans="1:32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1"/>
      <c r="AD2306" s="39"/>
      <c r="AE2306" s="39"/>
      <c r="AF2306" s="39"/>
    </row>
    <row r="2307" spans="1:32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1"/>
      <c r="AD2307" s="39"/>
      <c r="AE2307" s="39"/>
      <c r="AF2307" s="39"/>
    </row>
    <row r="2308" spans="1:32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39"/>
      <c r="AC2308" s="31"/>
      <c r="AD2308" s="39"/>
      <c r="AE2308" s="39"/>
      <c r="AF2308" s="39"/>
    </row>
    <row r="2309" spans="1:32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39"/>
      <c r="AC2309" s="31"/>
      <c r="AD2309" s="39"/>
      <c r="AE2309" s="39"/>
      <c r="AF2309" s="39"/>
    </row>
    <row r="2310" spans="1:32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1"/>
      <c r="AD2310" s="39"/>
      <c r="AE2310" s="39"/>
      <c r="AF2310" s="39"/>
    </row>
    <row r="2311" spans="1:32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1"/>
      <c r="AD2311" s="39"/>
      <c r="AE2311" s="39"/>
      <c r="AF2311" s="39"/>
    </row>
    <row r="2312" spans="1:32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1"/>
      <c r="AD2312" s="39"/>
      <c r="AE2312" s="39"/>
      <c r="AF2312" s="39"/>
    </row>
    <row r="2313" spans="1:32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1"/>
      <c r="AD2313" s="39"/>
      <c r="AE2313" s="39"/>
      <c r="AF2313" s="39"/>
    </row>
    <row r="2314" spans="1:32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1"/>
      <c r="AD2314" s="39"/>
      <c r="AE2314" s="39"/>
      <c r="AF2314" s="39"/>
    </row>
    <row r="2315" spans="1:32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1"/>
      <c r="AD2315" s="39"/>
      <c r="AE2315" s="39"/>
      <c r="AF2315" s="39"/>
    </row>
    <row r="2316" spans="1:32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1"/>
      <c r="AD2316" s="39"/>
      <c r="AE2316" s="39"/>
      <c r="AF2316" s="39"/>
    </row>
    <row r="2317" spans="1:32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1"/>
      <c r="AD2317" s="39"/>
      <c r="AE2317" s="39"/>
      <c r="AF2317" s="39"/>
    </row>
    <row r="2318" spans="1:32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1"/>
      <c r="AD2318" s="39"/>
      <c r="AE2318" s="39"/>
      <c r="AF2318" s="39"/>
    </row>
    <row r="2319" spans="1:32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1"/>
      <c r="AD2319" s="39"/>
      <c r="AE2319" s="39"/>
      <c r="AF2319" s="39"/>
    </row>
    <row r="2320" spans="1:32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1"/>
      <c r="AD2320" s="39"/>
      <c r="AE2320" s="39"/>
      <c r="AF2320" s="39"/>
    </row>
    <row r="2321" spans="1:32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1"/>
      <c r="AD2321" s="39"/>
      <c r="AE2321" s="39"/>
      <c r="AF2321" s="39"/>
    </row>
    <row r="2322" spans="1:32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1"/>
      <c r="AD2322" s="39"/>
      <c r="AE2322" s="39"/>
      <c r="AF2322" s="39"/>
    </row>
    <row r="2323" spans="1:32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1"/>
      <c r="AD2323" s="39"/>
      <c r="AE2323" s="39"/>
      <c r="AF2323" s="39"/>
    </row>
    <row r="2324" spans="1:32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1"/>
      <c r="AD2324" s="39"/>
      <c r="AE2324" s="39"/>
      <c r="AF2324" s="39"/>
    </row>
    <row r="2325" spans="1:32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1"/>
      <c r="AD2325" s="39"/>
      <c r="AE2325" s="39"/>
      <c r="AF2325" s="39"/>
    </row>
    <row r="2326" spans="1:32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1"/>
      <c r="AD2326" s="39"/>
      <c r="AE2326" s="39"/>
      <c r="AF2326" s="39"/>
    </row>
    <row r="2327" spans="1:32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1"/>
      <c r="AD2327" s="39"/>
      <c r="AE2327" s="39"/>
      <c r="AF2327" s="39"/>
    </row>
    <row r="2328" spans="1:32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1"/>
      <c r="AD2328" s="39"/>
      <c r="AE2328" s="39"/>
      <c r="AF2328" s="39"/>
    </row>
    <row r="2329" spans="1:32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1"/>
      <c r="AD2329" s="39"/>
      <c r="AE2329" s="39"/>
      <c r="AF2329" s="39"/>
    </row>
    <row r="2330" spans="1:32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1"/>
      <c r="AD2330" s="39"/>
      <c r="AE2330" s="39"/>
      <c r="AF2330" s="39"/>
    </row>
    <row r="2331" spans="1:32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1"/>
      <c r="AD2331" s="39"/>
      <c r="AE2331" s="39"/>
      <c r="AF2331" s="39"/>
    </row>
    <row r="2332" spans="1:32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1"/>
      <c r="AD2332" s="39"/>
      <c r="AE2332" s="39"/>
      <c r="AF2332" s="39"/>
    </row>
    <row r="2333" spans="1:32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1"/>
      <c r="AD2333" s="39"/>
      <c r="AE2333" s="39"/>
      <c r="AF2333" s="39"/>
    </row>
    <row r="2334" spans="1:32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1"/>
      <c r="AD2334" s="39"/>
      <c r="AE2334" s="39"/>
      <c r="AF2334" s="39"/>
    </row>
    <row r="2335" spans="1:32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1"/>
      <c r="AD2335" s="39"/>
      <c r="AE2335" s="39"/>
      <c r="AF2335" s="39"/>
    </row>
    <row r="2336" spans="1:32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1"/>
      <c r="AD2336" s="39"/>
      <c r="AE2336" s="39"/>
      <c r="AF2336" s="39"/>
    </row>
    <row r="2337" spans="1:32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1"/>
      <c r="AD2337" s="39"/>
      <c r="AE2337" s="39"/>
      <c r="AF2337" s="39"/>
    </row>
    <row r="2338" spans="1:32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1"/>
      <c r="AD2338" s="39"/>
      <c r="AE2338" s="39"/>
      <c r="AF2338" s="39"/>
    </row>
    <row r="2339" spans="1:32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1"/>
      <c r="AD2339" s="39"/>
      <c r="AE2339" s="39"/>
      <c r="AF2339" s="39"/>
    </row>
    <row r="2340" spans="1:32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1"/>
      <c r="AD2340" s="39"/>
      <c r="AE2340" s="39"/>
      <c r="AF2340" s="39"/>
    </row>
    <row r="2341" spans="1:32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1"/>
      <c r="AD2341" s="39"/>
      <c r="AE2341" s="39"/>
      <c r="AF2341" s="39"/>
    </row>
    <row r="2342" spans="1:32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1"/>
      <c r="AD2342" s="39"/>
      <c r="AE2342" s="39"/>
      <c r="AF2342" s="39"/>
    </row>
    <row r="2343" spans="1:32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1"/>
      <c r="AD2343" s="39"/>
      <c r="AE2343" s="39"/>
      <c r="AF2343" s="39"/>
    </row>
    <row r="2344" spans="1:32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1"/>
      <c r="AD2344" s="39"/>
      <c r="AE2344" s="39"/>
      <c r="AF2344" s="39"/>
    </row>
    <row r="2345" spans="1:32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1"/>
      <c r="AD2345" s="39"/>
      <c r="AE2345" s="39"/>
      <c r="AF2345" s="39"/>
    </row>
    <row r="2346" spans="1:32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39"/>
      <c r="AC2346" s="31"/>
      <c r="AD2346" s="39"/>
      <c r="AE2346" s="39"/>
      <c r="AF2346" s="39"/>
    </row>
    <row r="2347" spans="1:32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1"/>
      <c r="AD2347" s="39"/>
      <c r="AE2347" s="39"/>
      <c r="AF2347" s="39"/>
    </row>
    <row r="2348" spans="1:32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1"/>
      <c r="AD2348" s="39"/>
      <c r="AE2348" s="39"/>
      <c r="AF2348" s="39"/>
    </row>
    <row r="2349" spans="1:32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1"/>
      <c r="AD2349" s="39"/>
      <c r="AE2349" s="39"/>
      <c r="AF2349" s="39"/>
    </row>
    <row r="2350" spans="1:32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1"/>
      <c r="AD2350" s="39"/>
      <c r="AE2350" s="39"/>
      <c r="AF2350" s="39"/>
    </row>
    <row r="2351" spans="1:32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39"/>
      <c r="AC2351" s="31"/>
      <c r="AD2351" s="39"/>
      <c r="AE2351" s="39"/>
      <c r="AF2351" s="39"/>
    </row>
    <row r="2352" spans="1:32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1"/>
      <c r="AD2352" s="39"/>
      <c r="AE2352" s="39"/>
      <c r="AF2352" s="39"/>
    </row>
    <row r="2353" spans="1:32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1"/>
      <c r="AD2353" s="39"/>
      <c r="AE2353" s="39"/>
      <c r="AF2353" s="39"/>
    </row>
    <row r="2354" spans="1:32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1"/>
      <c r="AD2354" s="39"/>
      <c r="AE2354" s="39"/>
      <c r="AF2354" s="39"/>
    </row>
    <row r="2355" spans="1:32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1"/>
      <c r="AD2355" s="39"/>
      <c r="AE2355" s="39"/>
      <c r="AF2355" s="39"/>
    </row>
    <row r="2356" spans="1:32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1"/>
      <c r="AD2356" s="39"/>
      <c r="AE2356" s="39"/>
      <c r="AF2356" s="39"/>
    </row>
    <row r="2357" spans="1:32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1"/>
      <c r="AD2357" s="39"/>
      <c r="AE2357" s="39"/>
      <c r="AF2357" s="39"/>
    </row>
    <row r="2358" spans="1:32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1"/>
      <c r="AD2358" s="39"/>
      <c r="AE2358" s="39"/>
      <c r="AF2358" s="39"/>
    </row>
    <row r="2359" spans="1:32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1"/>
      <c r="AD2359" s="39"/>
      <c r="AE2359" s="39"/>
      <c r="AF2359" s="39"/>
    </row>
    <row r="2360" spans="1:32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1"/>
      <c r="AD2360" s="39"/>
      <c r="AE2360" s="39"/>
      <c r="AF2360" s="39"/>
    </row>
    <row r="2361" spans="1:32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1"/>
      <c r="AD2361" s="39"/>
      <c r="AE2361" s="39"/>
      <c r="AF2361" s="39"/>
    </row>
    <row r="2362" spans="1:32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1"/>
      <c r="AD2362" s="39"/>
      <c r="AE2362" s="39"/>
      <c r="AF2362" s="39"/>
    </row>
    <row r="2363" spans="1:32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1"/>
      <c r="AD2363" s="39"/>
      <c r="AE2363" s="39"/>
      <c r="AF2363" s="39"/>
    </row>
    <row r="2364" spans="1:32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1"/>
      <c r="AD2364" s="39"/>
      <c r="AE2364" s="39"/>
      <c r="AF2364" s="39"/>
    </row>
    <row r="2365" spans="1:32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1"/>
      <c r="AD2365" s="39"/>
      <c r="AE2365" s="39"/>
      <c r="AF2365" s="39"/>
    </row>
    <row r="2366" spans="1:32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1"/>
      <c r="AD2366" s="39"/>
      <c r="AE2366" s="39"/>
      <c r="AF2366" s="39"/>
    </row>
    <row r="2367" spans="1:32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1"/>
      <c r="AD2367" s="39"/>
      <c r="AE2367" s="39"/>
      <c r="AF2367" s="39"/>
    </row>
    <row r="2368" spans="1:32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39"/>
      <c r="AC2368" s="31"/>
      <c r="AD2368" s="39"/>
      <c r="AE2368" s="39"/>
      <c r="AF2368" s="39"/>
    </row>
    <row r="2369" spans="1:32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1"/>
      <c r="AD2369" s="39"/>
      <c r="AE2369" s="39"/>
      <c r="AF2369" s="39"/>
    </row>
    <row r="2370" spans="1:32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1"/>
      <c r="AD2370" s="39"/>
      <c r="AE2370" s="39"/>
      <c r="AF2370" s="39"/>
    </row>
    <row r="2371" spans="1:32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1"/>
      <c r="AD2371" s="39"/>
      <c r="AE2371" s="39"/>
      <c r="AF2371" s="39"/>
    </row>
    <row r="2372" spans="1:32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1"/>
      <c r="AD2372" s="39"/>
      <c r="AE2372" s="39"/>
      <c r="AF2372" s="39"/>
    </row>
    <row r="2373" spans="1:32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1"/>
      <c r="AD2373" s="39"/>
      <c r="AE2373" s="39"/>
      <c r="AF2373" s="39"/>
    </row>
    <row r="2374" spans="1:32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1"/>
      <c r="AD2374" s="39"/>
      <c r="AE2374" s="39"/>
      <c r="AF2374" s="39"/>
    </row>
    <row r="2375" spans="1:32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1"/>
      <c r="AD2375" s="39"/>
      <c r="AE2375" s="39"/>
      <c r="AF2375" s="39"/>
    </row>
    <row r="2376" spans="1:32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1"/>
      <c r="AD2376" s="39"/>
      <c r="AE2376" s="39"/>
      <c r="AF2376" s="39"/>
    </row>
    <row r="2377" spans="1:32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1"/>
      <c r="AD2377" s="39"/>
      <c r="AE2377" s="39"/>
      <c r="AF2377" s="39"/>
    </row>
    <row r="2378" spans="1:32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1"/>
      <c r="AD2378" s="39"/>
      <c r="AE2378" s="39"/>
      <c r="AF2378" s="39"/>
    </row>
    <row r="2379" spans="1:32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1"/>
      <c r="AD2379" s="39"/>
      <c r="AE2379" s="39"/>
      <c r="AF2379" s="39"/>
    </row>
    <row r="2380" spans="1:32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1"/>
      <c r="AD2380" s="39"/>
      <c r="AE2380" s="39"/>
      <c r="AF2380" s="39"/>
    </row>
    <row r="2381" spans="1:32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1"/>
      <c r="AD2381" s="39"/>
      <c r="AE2381" s="39"/>
      <c r="AF2381" s="39"/>
    </row>
    <row r="2382" spans="1:32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1"/>
      <c r="AD2382" s="39"/>
      <c r="AE2382" s="39"/>
      <c r="AF2382" s="39"/>
    </row>
    <row r="2383" spans="1:32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1"/>
      <c r="AD2383" s="39"/>
      <c r="AE2383" s="39"/>
      <c r="AF2383" s="39"/>
    </row>
    <row r="2384" spans="1:32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1"/>
      <c r="AD2384" s="39"/>
      <c r="AE2384" s="39"/>
      <c r="AF2384" s="39"/>
    </row>
    <row r="2385" spans="1:32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1"/>
      <c r="AD2385" s="39"/>
      <c r="AE2385" s="39"/>
      <c r="AF2385" s="39"/>
    </row>
    <row r="2386" spans="1:32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1"/>
      <c r="AD2386" s="39"/>
      <c r="AE2386" s="39"/>
      <c r="AF2386" s="39"/>
    </row>
    <row r="2387" spans="1:32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1"/>
      <c r="AD2387" s="39"/>
      <c r="AE2387" s="39"/>
      <c r="AF2387" s="39"/>
    </row>
    <row r="2388" spans="1:32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1"/>
      <c r="AD2388" s="39"/>
      <c r="AE2388" s="39"/>
      <c r="AF2388" s="39"/>
    </row>
    <row r="2389" spans="1:32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1"/>
      <c r="AD2389" s="39"/>
      <c r="AE2389" s="39"/>
      <c r="AF2389" s="39"/>
    </row>
    <row r="2390" spans="1:32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1"/>
      <c r="AD2390" s="39"/>
      <c r="AE2390" s="39"/>
      <c r="AF2390" s="39"/>
    </row>
    <row r="2391" spans="1:32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1"/>
      <c r="AD2391" s="39"/>
      <c r="AE2391" s="39"/>
      <c r="AF2391" s="39"/>
    </row>
    <row r="2392" spans="1:32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1"/>
      <c r="AD2392" s="39"/>
      <c r="AE2392" s="39"/>
      <c r="AF2392" s="39"/>
    </row>
    <row r="2393" spans="1:32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1"/>
      <c r="AD2393" s="39"/>
      <c r="AE2393" s="39"/>
      <c r="AF2393" s="39"/>
    </row>
    <row r="2394" spans="1:32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1"/>
      <c r="AD2394" s="39"/>
      <c r="AE2394" s="39"/>
      <c r="AF2394" s="39"/>
    </row>
    <row r="2395" spans="1:32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1"/>
      <c r="AD2395" s="39"/>
      <c r="AE2395" s="39"/>
      <c r="AF2395" s="39"/>
    </row>
    <row r="2396" spans="1:32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1"/>
      <c r="AD2396" s="39"/>
      <c r="AE2396" s="39"/>
      <c r="AF2396" s="39"/>
    </row>
    <row r="2397" spans="1:32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1"/>
      <c r="AD2397" s="39"/>
      <c r="AE2397" s="39"/>
      <c r="AF2397" s="39"/>
    </row>
    <row r="2398" spans="1:32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1"/>
      <c r="AD2398" s="39"/>
      <c r="AE2398" s="39"/>
      <c r="AF2398" s="39"/>
    </row>
    <row r="2399" spans="1:32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1"/>
      <c r="AD2399" s="39"/>
      <c r="AE2399" s="39"/>
      <c r="AF2399" s="39"/>
    </row>
    <row r="2400" spans="1:32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1"/>
      <c r="AD2400" s="39"/>
      <c r="AE2400" s="39"/>
      <c r="AF2400" s="39"/>
    </row>
    <row r="2401" spans="1:32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1"/>
      <c r="AD2401" s="39"/>
      <c r="AE2401" s="39"/>
      <c r="AF2401" s="39"/>
    </row>
    <row r="2402" spans="1:32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1"/>
      <c r="AD2402" s="39"/>
      <c r="AE2402" s="39"/>
      <c r="AF2402" s="39"/>
    </row>
    <row r="2403" spans="1:32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1"/>
      <c r="AD2403" s="39"/>
      <c r="AE2403" s="39"/>
      <c r="AF2403" s="39"/>
    </row>
    <row r="2404" spans="1:32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1"/>
      <c r="AD2404" s="39"/>
      <c r="AE2404" s="39"/>
      <c r="AF2404" s="39"/>
    </row>
    <row r="2405" spans="1:32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1"/>
      <c r="AD2405" s="39"/>
      <c r="AE2405" s="39"/>
      <c r="AF2405" s="39"/>
    </row>
    <row r="2406" spans="1:32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1"/>
      <c r="AD2406" s="39"/>
      <c r="AE2406" s="39"/>
      <c r="AF2406" s="39"/>
    </row>
    <row r="2407" spans="1:32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1"/>
      <c r="AD2407" s="39"/>
      <c r="AE2407" s="39"/>
      <c r="AF2407" s="39"/>
    </row>
    <row r="2408" spans="1:32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1"/>
      <c r="AD2408" s="39"/>
      <c r="AE2408" s="39"/>
      <c r="AF2408" s="39"/>
    </row>
    <row r="2409" spans="1:32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1"/>
      <c r="AD2409" s="39"/>
      <c r="AE2409" s="39"/>
      <c r="AF2409" s="39"/>
    </row>
    <row r="2410" spans="1:32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39"/>
      <c r="AC2410" s="31"/>
      <c r="AD2410" s="39"/>
      <c r="AE2410" s="39"/>
      <c r="AF2410" s="39"/>
    </row>
    <row r="2411" spans="1:32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1"/>
      <c r="AD2411" s="39"/>
      <c r="AE2411" s="39"/>
      <c r="AF2411" s="39"/>
    </row>
    <row r="2412" spans="1:32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1"/>
      <c r="AD2412" s="39"/>
      <c r="AE2412" s="39"/>
      <c r="AF2412" s="39"/>
    </row>
    <row r="2413" spans="1:32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1"/>
      <c r="AD2413" s="39"/>
      <c r="AE2413" s="39"/>
      <c r="AF2413" s="39"/>
    </row>
    <row r="2414" spans="1:32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1"/>
      <c r="AD2414" s="39"/>
      <c r="AE2414" s="39"/>
      <c r="AF2414" s="39"/>
    </row>
    <row r="2415" spans="1:32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1"/>
      <c r="AD2415" s="39"/>
      <c r="AE2415" s="39"/>
      <c r="AF2415" s="39"/>
    </row>
    <row r="2416" spans="1:32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1"/>
      <c r="AD2416" s="39"/>
      <c r="AE2416" s="39"/>
      <c r="AF2416" s="39"/>
    </row>
    <row r="2417" spans="1:32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1"/>
      <c r="AD2417" s="39"/>
      <c r="AE2417" s="39"/>
      <c r="AF2417" s="39"/>
    </row>
    <row r="2418" spans="1:32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1"/>
      <c r="AD2418" s="39"/>
      <c r="AE2418" s="39"/>
      <c r="AF2418" s="39"/>
    </row>
    <row r="2419" spans="1:32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1"/>
      <c r="AD2419" s="39"/>
      <c r="AE2419" s="39"/>
      <c r="AF2419" s="39"/>
    </row>
    <row r="2420" spans="1:32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1"/>
      <c r="AD2420" s="39"/>
      <c r="AE2420" s="39"/>
      <c r="AF2420" s="39"/>
    </row>
    <row r="2421" spans="1:32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1"/>
      <c r="AD2421" s="39"/>
      <c r="AE2421" s="39"/>
      <c r="AF2421" s="39"/>
    </row>
    <row r="2422" spans="1:32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1"/>
      <c r="AD2422" s="39"/>
      <c r="AE2422" s="39"/>
      <c r="AF2422" s="39"/>
    </row>
    <row r="2423" spans="1:32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1"/>
      <c r="AD2423" s="39"/>
      <c r="AE2423" s="39"/>
      <c r="AF2423" s="39"/>
    </row>
    <row r="2424" spans="1:32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1"/>
      <c r="AD2424" s="39"/>
      <c r="AE2424" s="39"/>
      <c r="AF2424" s="39"/>
    </row>
    <row r="2425" spans="1:32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1"/>
      <c r="AD2425" s="39"/>
      <c r="AE2425" s="39"/>
      <c r="AF2425" s="39"/>
    </row>
    <row r="2426" spans="1:32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1"/>
      <c r="AD2426" s="39"/>
      <c r="AE2426" s="39"/>
      <c r="AF2426" s="39"/>
    </row>
    <row r="2427" spans="1:32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39"/>
      <c r="AC2427" s="31"/>
      <c r="AD2427" s="39"/>
      <c r="AE2427" s="39"/>
      <c r="AF2427" s="39"/>
    </row>
    <row r="2428" spans="1:32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1"/>
      <c r="AD2428" s="39"/>
      <c r="AE2428" s="39"/>
      <c r="AF2428" s="39"/>
    </row>
    <row r="2429" spans="1:32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1"/>
      <c r="AD2429" s="39"/>
      <c r="AE2429" s="39"/>
      <c r="AF2429" s="39"/>
    </row>
    <row r="2430" spans="1:32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1"/>
      <c r="AD2430" s="39"/>
      <c r="AE2430" s="39"/>
      <c r="AF2430" s="39"/>
    </row>
    <row r="2431" spans="1:32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1"/>
      <c r="AD2431" s="39"/>
      <c r="AE2431" s="39"/>
      <c r="AF2431" s="39"/>
    </row>
    <row r="2432" spans="1:32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1"/>
      <c r="AD2432" s="39"/>
      <c r="AE2432" s="39"/>
      <c r="AF2432" s="39"/>
    </row>
    <row r="2433" spans="1:32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1"/>
      <c r="AD2433" s="39"/>
      <c r="AE2433" s="39"/>
      <c r="AF2433" s="39"/>
    </row>
    <row r="2434" spans="1:32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1"/>
      <c r="AD2434" s="39"/>
      <c r="AE2434" s="39"/>
      <c r="AF2434" s="39"/>
    </row>
    <row r="2435" spans="1:32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1"/>
      <c r="AD2435" s="39"/>
      <c r="AE2435" s="39"/>
      <c r="AF2435" s="39"/>
    </row>
    <row r="2436" spans="1:32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1"/>
      <c r="AD2436" s="39"/>
      <c r="AE2436" s="39"/>
      <c r="AF2436" s="39"/>
    </row>
    <row r="2437" spans="1:32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1"/>
      <c r="AD2437" s="39"/>
      <c r="AE2437" s="39"/>
      <c r="AF2437" s="39"/>
    </row>
    <row r="2438" spans="1:32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1"/>
      <c r="AD2438" s="39"/>
      <c r="AE2438" s="39"/>
      <c r="AF2438" s="39"/>
    </row>
    <row r="2439" spans="1:32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1"/>
      <c r="AD2439" s="39"/>
      <c r="AE2439" s="39"/>
      <c r="AF2439" s="39"/>
    </row>
    <row r="2440" spans="1:32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1"/>
      <c r="AD2440" s="39"/>
      <c r="AE2440" s="39"/>
      <c r="AF2440" s="39"/>
    </row>
    <row r="2441" spans="1:32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1"/>
      <c r="AD2441" s="39"/>
      <c r="AE2441" s="39"/>
      <c r="AF2441" s="39"/>
    </row>
    <row r="2442" spans="1:32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1"/>
      <c r="AD2442" s="39"/>
      <c r="AE2442" s="39"/>
      <c r="AF2442" s="39"/>
    </row>
    <row r="2443" spans="1:32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1"/>
      <c r="AD2443" s="39"/>
      <c r="AE2443" s="39"/>
      <c r="AF2443" s="39"/>
    </row>
    <row r="2444" spans="1:32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1"/>
      <c r="AD2444" s="39"/>
      <c r="AE2444" s="39"/>
      <c r="AF2444" s="39"/>
    </row>
    <row r="2445" spans="1:32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1"/>
      <c r="AD2445" s="39"/>
      <c r="AE2445" s="39"/>
      <c r="AF2445" s="39"/>
    </row>
    <row r="2446" spans="1:32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1"/>
      <c r="AD2446" s="39"/>
      <c r="AE2446" s="39"/>
      <c r="AF2446" s="39"/>
    </row>
    <row r="2447" spans="1:32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1"/>
      <c r="AD2447" s="39"/>
      <c r="AE2447" s="39"/>
      <c r="AF2447" s="39"/>
    </row>
    <row r="2448" spans="1:32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1"/>
      <c r="AD2448" s="39"/>
      <c r="AE2448" s="39"/>
      <c r="AF2448" s="39"/>
    </row>
    <row r="2449" spans="1:32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1"/>
      <c r="AD2449" s="39"/>
      <c r="AE2449" s="39"/>
      <c r="AF2449" s="39"/>
    </row>
    <row r="2450" spans="1:32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1"/>
      <c r="AD2450" s="39"/>
      <c r="AE2450" s="39"/>
      <c r="AF2450" s="39"/>
    </row>
    <row r="2451" spans="1:32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1"/>
      <c r="AD2451" s="39"/>
      <c r="AE2451" s="39"/>
      <c r="AF2451" s="39"/>
    </row>
    <row r="2452" spans="1:32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1"/>
      <c r="AD2452" s="39"/>
      <c r="AE2452" s="39"/>
      <c r="AF2452" s="39"/>
    </row>
    <row r="2453" spans="1:32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1"/>
      <c r="AD2453" s="39"/>
      <c r="AE2453" s="39"/>
      <c r="AF2453" s="39"/>
    </row>
    <row r="2454" spans="1:32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1"/>
      <c r="AD2454" s="39"/>
      <c r="AE2454" s="39"/>
      <c r="AF2454" s="39"/>
    </row>
    <row r="2455" spans="1:32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1"/>
      <c r="AD2455" s="39"/>
      <c r="AE2455" s="39"/>
      <c r="AF2455" s="39"/>
    </row>
    <row r="2456" spans="1:32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1"/>
      <c r="AD2456" s="39"/>
      <c r="AE2456" s="39"/>
      <c r="AF2456" s="39"/>
    </row>
    <row r="2457" spans="1:32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1"/>
      <c r="AD2457" s="39"/>
      <c r="AE2457" s="39"/>
      <c r="AF2457" s="39"/>
    </row>
    <row r="2458" spans="1:32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1"/>
      <c r="AD2458" s="39"/>
      <c r="AE2458" s="39"/>
      <c r="AF2458" s="39"/>
    </row>
    <row r="2459" spans="1:32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1"/>
      <c r="AD2459" s="39"/>
      <c r="AE2459" s="39"/>
      <c r="AF2459" s="39"/>
    </row>
    <row r="2460" spans="1:32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1"/>
      <c r="AD2460" s="39"/>
      <c r="AE2460" s="39"/>
      <c r="AF2460" s="39"/>
    </row>
    <row r="2461" spans="1:32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1"/>
      <c r="AD2461" s="39"/>
      <c r="AE2461" s="39"/>
      <c r="AF2461" s="39"/>
    </row>
    <row r="2462" spans="1:32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1"/>
      <c r="AD2462" s="39"/>
      <c r="AE2462" s="39"/>
      <c r="AF2462" s="39"/>
    </row>
    <row r="2463" spans="1:32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1"/>
      <c r="AD2463" s="39"/>
      <c r="AE2463" s="39"/>
      <c r="AF2463" s="39"/>
    </row>
    <row r="2464" spans="1:32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1"/>
      <c r="AD2464" s="39"/>
      <c r="AE2464" s="39"/>
      <c r="AF2464" s="39"/>
    </row>
    <row r="2465" spans="1:32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1"/>
      <c r="AD2465" s="39"/>
      <c r="AE2465" s="39"/>
      <c r="AF2465" s="39"/>
    </row>
    <row r="2466" spans="1:32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1"/>
      <c r="AD2466" s="39"/>
      <c r="AE2466" s="39"/>
      <c r="AF2466" s="39"/>
    </row>
    <row r="2467" spans="1:32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1"/>
      <c r="AD2467" s="39"/>
      <c r="AE2467" s="39"/>
      <c r="AF2467" s="39"/>
    </row>
    <row r="2468" spans="1:32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1"/>
      <c r="AD2468" s="39"/>
      <c r="AE2468" s="39"/>
      <c r="AF2468" s="39"/>
    </row>
    <row r="2469" spans="1:32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39"/>
      <c r="AC2469" s="31"/>
      <c r="AD2469" s="39"/>
      <c r="AE2469" s="39"/>
      <c r="AF2469" s="39"/>
    </row>
    <row r="2470" spans="1:32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1"/>
      <c r="AD2470" s="39"/>
      <c r="AE2470" s="39"/>
      <c r="AF2470" s="39"/>
    </row>
    <row r="2471" spans="1:32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1"/>
      <c r="AD2471" s="39"/>
      <c r="AE2471" s="39"/>
      <c r="AF2471" s="39"/>
    </row>
    <row r="2472" spans="1:32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1"/>
      <c r="AD2472" s="39"/>
      <c r="AE2472" s="39"/>
      <c r="AF2472" s="39"/>
    </row>
    <row r="2473" spans="1:32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1"/>
      <c r="AD2473" s="39"/>
      <c r="AE2473" s="39"/>
      <c r="AF2473" s="39"/>
    </row>
    <row r="2474" spans="1:32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1"/>
      <c r="AD2474" s="39"/>
      <c r="AE2474" s="39"/>
      <c r="AF2474" s="39"/>
    </row>
    <row r="2475" spans="1:32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1"/>
      <c r="AD2475" s="39"/>
      <c r="AE2475" s="39"/>
      <c r="AF2475" s="39"/>
    </row>
    <row r="2476" spans="1:32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1"/>
      <c r="AD2476" s="39"/>
      <c r="AE2476" s="39"/>
      <c r="AF2476" s="39"/>
    </row>
    <row r="2477" spans="1:32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1"/>
      <c r="AD2477" s="39"/>
      <c r="AE2477" s="39"/>
      <c r="AF2477" s="39"/>
    </row>
    <row r="2478" spans="1:32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1"/>
      <c r="AD2478" s="39"/>
      <c r="AE2478" s="39"/>
      <c r="AF2478" s="39"/>
    </row>
    <row r="2479" spans="1:32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1"/>
      <c r="AD2479" s="39"/>
      <c r="AE2479" s="39"/>
      <c r="AF2479" s="39"/>
    </row>
    <row r="2480" spans="1:32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1"/>
      <c r="AD2480" s="39"/>
      <c r="AE2480" s="39"/>
      <c r="AF2480" s="39"/>
    </row>
    <row r="2481" spans="1:32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1"/>
      <c r="AD2481" s="39"/>
      <c r="AE2481" s="39"/>
      <c r="AF2481" s="39"/>
    </row>
    <row r="2482" spans="1:32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1"/>
      <c r="AD2482" s="39"/>
      <c r="AE2482" s="39"/>
      <c r="AF2482" s="39"/>
    </row>
    <row r="2483" spans="1:32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1"/>
      <c r="AD2483" s="39"/>
      <c r="AE2483" s="39"/>
      <c r="AF2483" s="39"/>
    </row>
    <row r="2484" spans="1:32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1"/>
      <c r="AD2484" s="39"/>
      <c r="AE2484" s="39"/>
      <c r="AF2484" s="39"/>
    </row>
    <row r="2485" spans="1:32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39"/>
      <c r="AC2485" s="31"/>
      <c r="AD2485" s="39"/>
      <c r="AE2485" s="39"/>
      <c r="AF2485" s="39"/>
    </row>
    <row r="2486" spans="1:32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39"/>
      <c r="AC2486" s="31"/>
      <c r="AD2486" s="39"/>
      <c r="AE2486" s="39"/>
      <c r="AF2486" s="39"/>
    </row>
    <row r="2487" spans="1:32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1"/>
      <c r="AD2487" s="39"/>
      <c r="AE2487" s="39"/>
      <c r="AF2487" s="39"/>
    </row>
    <row r="2488" spans="1:32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1"/>
      <c r="AD2488" s="39"/>
      <c r="AE2488" s="39"/>
      <c r="AF2488" s="39"/>
    </row>
    <row r="2489" spans="1:32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1"/>
      <c r="AD2489" s="39"/>
      <c r="AE2489" s="39"/>
      <c r="AF2489" s="39"/>
    </row>
    <row r="2490" spans="1:32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1"/>
      <c r="AD2490" s="39"/>
      <c r="AE2490" s="39"/>
      <c r="AF2490" s="39"/>
    </row>
    <row r="2491" spans="1:32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1"/>
      <c r="AD2491" s="39"/>
      <c r="AE2491" s="39"/>
      <c r="AF2491" s="39"/>
    </row>
    <row r="2492" spans="1:32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1"/>
      <c r="AD2492" s="39"/>
      <c r="AE2492" s="39"/>
      <c r="AF2492" s="39"/>
    </row>
    <row r="2493" spans="1:32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1"/>
      <c r="AD2493" s="39"/>
      <c r="AE2493" s="39"/>
      <c r="AF2493" s="39"/>
    </row>
    <row r="2494" spans="1:32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1"/>
      <c r="AD2494" s="39"/>
      <c r="AE2494" s="39"/>
      <c r="AF2494" s="39"/>
    </row>
    <row r="2495" spans="1:32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1"/>
      <c r="AD2495" s="39"/>
      <c r="AE2495" s="39"/>
      <c r="AF2495" s="39"/>
    </row>
    <row r="2496" spans="1:32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1"/>
      <c r="AD2496" s="39"/>
      <c r="AE2496" s="39"/>
      <c r="AF2496" s="39"/>
    </row>
    <row r="2497" spans="1:32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1"/>
      <c r="AD2497" s="39"/>
      <c r="AE2497" s="39"/>
      <c r="AF2497" s="39"/>
    </row>
    <row r="2498" spans="1:32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1"/>
      <c r="AD2498" s="39"/>
      <c r="AE2498" s="39"/>
      <c r="AF2498" s="39"/>
    </row>
    <row r="2499" spans="1:32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1"/>
      <c r="AD2499" s="39"/>
      <c r="AE2499" s="39"/>
      <c r="AF2499" s="39"/>
    </row>
    <row r="2500" spans="1:32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1"/>
      <c r="AD2500" s="39"/>
      <c r="AE2500" s="39"/>
      <c r="AF2500" s="39"/>
    </row>
    <row r="2501" spans="1:32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39"/>
      <c r="AC2501" s="31"/>
      <c r="AD2501" s="39"/>
      <c r="AE2501" s="39"/>
      <c r="AF2501" s="39"/>
    </row>
    <row r="2502" spans="1:32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1"/>
      <c r="AD2502" s="39"/>
      <c r="AE2502" s="39"/>
      <c r="AF2502" s="39"/>
    </row>
    <row r="2503" spans="1:32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1"/>
      <c r="AD2503" s="39"/>
      <c r="AE2503" s="39"/>
      <c r="AF2503" s="39"/>
    </row>
    <row r="2504" spans="1:32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39"/>
      <c r="AC2504" s="31"/>
      <c r="AD2504" s="39"/>
      <c r="AE2504" s="39"/>
      <c r="AF2504" s="39"/>
    </row>
    <row r="2505" spans="1:32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39"/>
      <c r="AC2505" s="31"/>
      <c r="AD2505" s="39"/>
      <c r="AE2505" s="39"/>
      <c r="AF2505" s="39"/>
    </row>
    <row r="2506" spans="1:32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  <c r="AA2506" s="39"/>
      <c r="AB2506" s="39"/>
      <c r="AC2506" s="31"/>
      <c r="AD2506" s="39"/>
      <c r="AE2506" s="39"/>
      <c r="AF2506" s="39"/>
    </row>
    <row r="2507" spans="1:32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1"/>
      <c r="AD2507" s="39"/>
      <c r="AE2507" s="39"/>
      <c r="AF2507" s="39"/>
    </row>
    <row r="2508" spans="1:32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39"/>
      <c r="AC2508" s="31"/>
      <c r="AD2508" s="39"/>
      <c r="AE2508" s="39"/>
      <c r="AF2508" s="39"/>
    </row>
    <row r="2509" spans="1:32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39"/>
      <c r="AC2509" s="31"/>
      <c r="AD2509" s="39"/>
      <c r="AE2509" s="39"/>
      <c r="AF2509" s="39"/>
    </row>
    <row r="2510" spans="1:32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39"/>
      <c r="AC2510" s="31"/>
      <c r="AD2510" s="39"/>
      <c r="AE2510" s="39"/>
      <c r="AF2510" s="39"/>
    </row>
    <row r="2511" spans="1:32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39"/>
      <c r="AC2511" s="31"/>
      <c r="AD2511" s="39"/>
      <c r="AE2511" s="39"/>
      <c r="AF2511" s="39"/>
    </row>
    <row r="2512" spans="1:32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39"/>
      <c r="AC2512" s="31"/>
      <c r="AD2512" s="39"/>
      <c r="AE2512" s="39"/>
      <c r="AF2512" s="39"/>
    </row>
    <row r="2513" spans="1:32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39"/>
      <c r="AC2513" s="31"/>
      <c r="AD2513" s="39"/>
      <c r="AE2513" s="39"/>
      <c r="AF2513" s="39"/>
    </row>
    <row r="2514" spans="1:32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39"/>
      <c r="AC2514" s="31"/>
      <c r="AD2514" s="39"/>
      <c r="AE2514" s="39"/>
      <c r="AF2514" s="39"/>
    </row>
    <row r="2515" spans="1:32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39"/>
      <c r="AC2515" s="31"/>
      <c r="AD2515" s="39"/>
      <c r="AE2515" s="39"/>
      <c r="AF2515" s="39"/>
    </row>
    <row r="2516" spans="1:32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1"/>
      <c r="AD2516" s="39"/>
      <c r="AE2516" s="39"/>
      <c r="AF2516" s="39"/>
    </row>
    <row r="2517" spans="1:32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1"/>
      <c r="AD2517" s="39"/>
      <c r="AE2517" s="39"/>
      <c r="AF2517" s="39"/>
    </row>
    <row r="2518" spans="1:32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39"/>
      <c r="AC2518" s="31"/>
      <c r="AD2518" s="39"/>
      <c r="AE2518" s="39"/>
      <c r="AF2518" s="39"/>
    </row>
    <row r="2519" spans="1:32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39"/>
      <c r="AC2519" s="31"/>
      <c r="AD2519" s="39"/>
      <c r="AE2519" s="39"/>
      <c r="AF2519" s="39"/>
    </row>
    <row r="2520" spans="1:32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1"/>
      <c r="AD2520" s="39"/>
      <c r="AE2520" s="39"/>
      <c r="AF2520" s="39"/>
    </row>
    <row r="2521" spans="1:32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39"/>
      <c r="AC2521" s="31"/>
      <c r="AD2521" s="39"/>
      <c r="AE2521" s="39"/>
      <c r="AF2521" s="39"/>
    </row>
    <row r="2522" spans="1:32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39"/>
      <c r="AC2522" s="31"/>
      <c r="AD2522" s="39"/>
      <c r="AE2522" s="39"/>
      <c r="AF2522" s="39"/>
    </row>
    <row r="2523" spans="1:32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39"/>
      <c r="AC2523" s="31"/>
      <c r="AD2523" s="39"/>
      <c r="AE2523" s="39"/>
      <c r="AF2523" s="39"/>
    </row>
    <row r="2524" spans="1:32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1"/>
      <c r="AD2524" s="39"/>
      <c r="AE2524" s="39"/>
      <c r="AF2524" s="39"/>
    </row>
    <row r="2525" spans="1:32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39"/>
      <c r="AC2525" s="31"/>
      <c r="AD2525" s="39"/>
      <c r="AE2525" s="39"/>
      <c r="AF2525" s="39"/>
    </row>
    <row r="2526" spans="1:32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39"/>
      <c r="AC2526" s="31"/>
      <c r="AD2526" s="39"/>
      <c r="AE2526" s="39"/>
      <c r="AF2526" s="39"/>
    </row>
    <row r="2527" spans="1:32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39"/>
      <c r="AC2527" s="31"/>
      <c r="AD2527" s="39"/>
      <c r="AE2527" s="39"/>
      <c r="AF2527" s="39"/>
    </row>
    <row r="2528" spans="1:32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39"/>
      <c r="AC2528" s="31"/>
      <c r="AD2528" s="39"/>
      <c r="AE2528" s="39"/>
      <c r="AF2528" s="39"/>
    </row>
    <row r="2529" spans="1:32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1"/>
      <c r="AD2529" s="39"/>
      <c r="AE2529" s="39"/>
      <c r="AF2529" s="39"/>
    </row>
    <row r="2530" spans="1:32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39"/>
      <c r="AC2530" s="31"/>
      <c r="AD2530" s="39"/>
      <c r="AE2530" s="39"/>
      <c r="AF2530" s="39"/>
    </row>
    <row r="2531" spans="1:32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39"/>
      <c r="AC2531" s="31"/>
      <c r="AD2531" s="39"/>
      <c r="AE2531" s="39"/>
      <c r="AF2531" s="39"/>
    </row>
    <row r="2532" spans="1:32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39"/>
      <c r="AC2532" s="31"/>
      <c r="AD2532" s="39"/>
      <c r="AE2532" s="39"/>
      <c r="AF2532" s="39"/>
    </row>
    <row r="2533" spans="1:32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1"/>
      <c r="AD2533" s="39"/>
      <c r="AE2533" s="39"/>
      <c r="AF2533" s="39"/>
    </row>
    <row r="2534" spans="1:32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39"/>
      <c r="AC2534" s="31"/>
      <c r="AD2534" s="39"/>
      <c r="AE2534" s="39"/>
      <c r="AF2534" s="39"/>
    </row>
    <row r="2535" spans="1:32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39"/>
      <c r="AC2535" s="31"/>
      <c r="AD2535" s="39"/>
      <c r="AE2535" s="39"/>
      <c r="AF2535" s="39"/>
    </row>
    <row r="2536" spans="1:32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39"/>
      <c r="AC2536" s="31"/>
      <c r="AD2536" s="39"/>
      <c r="AE2536" s="39"/>
      <c r="AF2536" s="39"/>
    </row>
    <row r="2537" spans="1:32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1"/>
      <c r="AD2537" s="39"/>
      <c r="AE2537" s="39"/>
      <c r="AF2537" s="39"/>
    </row>
    <row r="2538" spans="1:32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39"/>
      <c r="AC2538" s="31"/>
      <c r="AD2538" s="39"/>
      <c r="AE2538" s="39"/>
      <c r="AF2538" s="39"/>
    </row>
    <row r="2539" spans="1:32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1"/>
      <c r="AD2539" s="39"/>
      <c r="AE2539" s="39"/>
      <c r="AF2539" s="39"/>
    </row>
    <row r="2540" spans="1:32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39"/>
      <c r="AC2540" s="31"/>
      <c r="AD2540" s="39"/>
      <c r="AE2540" s="39"/>
      <c r="AF2540" s="39"/>
    </row>
    <row r="2541" spans="1:32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1"/>
      <c r="AD2541" s="39"/>
      <c r="AE2541" s="39"/>
      <c r="AF2541" s="39"/>
    </row>
    <row r="2542" spans="1:32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39"/>
      <c r="AC2542" s="31"/>
      <c r="AD2542" s="39"/>
      <c r="AE2542" s="39"/>
      <c r="AF2542" s="39"/>
    </row>
    <row r="2543" spans="1:32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39"/>
      <c r="AC2543" s="31"/>
      <c r="AD2543" s="39"/>
      <c r="AE2543" s="39"/>
      <c r="AF2543" s="39"/>
    </row>
    <row r="2544" spans="1:32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39"/>
      <c r="AC2544" s="31"/>
      <c r="AD2544" s="39"/>
      <c r="AE2544" s="39"/>
      <c r="AF2544" s="39"/>
    </row>
    <row r="2545" spans="1:32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1"/>
      <c r="AD2545" s="39"/>
      <c r="AE2545" s="39"/>
      <c r="AF2545" s="39"/>
    </row>
    <row r="2546" spans="1:32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39"/>
      <c r="AC2546" s="31"/>
      <c r="AD2546" s="39"/>
      <c r="AE2546" s="39"/>
      <c r="AF2546" s="39"/>
    </row>
    <row r="2547" spans="1:32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  <c r="AA2547" s="39"/>
      <c r="AB2547" s="39"/>
      <c r="AC2547" s="31"/>
      <c r="AD2547" s="39"/>
      <c r="AE2547" s="39"/>
      <c r="AF2547" s="39"/>
    </row>
    <row r="2548" spans="1:32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1"/>
      <c r="AD2548" s="39"/>
      <c r="AE2548" s="39"/>
      <c r="AF2548" s="39"/>
    </row>
    <row r="2549" spans="1:32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39"/>
      <c r="AC2549" s="31"/>
      <c r="AD2549" s="39"/>
      <c r="AE2549" s="39"/>
      <c r="AF2549" s="39"/>
    </row>
    <row r="2550" spans="1:32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39"/>
      <c r="AC2550" s="31"/>
      <c r="AD2550" s="39"/>
      <c r="AE2550" s="39"/>
      <c r="AF2550" s="39"/>
    </row>
    <row r="2551" spans="1:32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39"/>
      <c r="AC2551" s="31"/>
      <c r="AD2551" s="39"/>
      <c r="AE2551" s="39"/>
      <c r="AF2551" s="39"/>
    </row>
    <row r="2552" spans="1:32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39"/>
      <c r="AC2552" s="31"/>
      <c r="AD2552" s="39"/>
      <c r="AE2552" s="39"/>
      <c r="AF2552" s="39"/>
    </row>
    <row r="2553" spans="1:32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39"/>
      <c r="AC2553" s="31"/>
      <c r="AD2553" s="39"/>
      <c r="AE2553" s="39"/>
      <c r="AF2553" s="39"/>
    </row>
    <row r="2554" spans="1:32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39"/>
      <c r="AC2554" s="31"/>
      <c r="AD2554" s="39"/>
      <c r="AE2554" s="39"/>
      <c r="AF2554" s="39"/>
    </row>
    <row r="2555" spans="1:32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39"/>
      <c r="AC2555" s="31"/>
      <c r="AD2555" s="39"/>
      <c r="AE2555" s="39"/>
      <c r="AF2555" s="39"/>
    </row>
    <row r="2556" spans="1:32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  <c r="AA2556" s="39"/>
      <c r="AB2556" s="39"/>
      <c r="AC2556" s="31"/>
      <c r="AD2556" s="39"/>
      <c r="AE2556" s="39"/>
      <c r="AF2556" s="39"/>
    </row>
    <row r="2557" spans="1:32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39"/>
      <c r="AC2557" s="31"/>
      <c r="AD2557" s="39"/>
      <c r="AE2557" s="39"/>
      <c r="AF2557" s="39"/>
    </row>
    <row r="2558" spans="1:32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  <c r="AA2558" s="39"/>
      <c r="AB2558" s="39"/>
      <c r="AC2558" s="31"/>
      <c r="AD2558" s="39"/>
      <c r="AE2558" s="39"/>
      <c r="AF2558" s="39"/>
    </row>
    <row r="2559" spans="1:32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39"/>
      <c r="AC2559" s="31"/>
      <c r="AD2559" s="39"/>
      <c r="AE2559" s="39"/>
      <c r="AF2559" s="39"/>
    </row>
    <row r="2560" spans="1:32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39"/>
      <c r="AC2560" s="31"/>
      <c r="AD2560" s="39"/>
      <c r="AE2560" s="39"/>
      <c r="AF2560" s="39"/>
    </row>
    <row r="2561" spans="1:32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39"/>
      <c r="AC2561" s="31"/>
      <c r="AD2561" s="39"/>
      <c r="AE2561" s="39"/>
      <c r="AF2561" s="39"/>
    </row>
    <row r="2562" spans="1:32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39"/>
      <c r="AC2562" s="31"/>
      <c r="AD2562" s="39"/>
      <c r="AE2562" s="39"/>
      <c r="AF2562" s="39"/>
    </row>
    <row r="2563" spans="1:32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1"/>
      <c r="AD2563" s="39"/>
      <c r="AE2563" s="39"/>
      <c r="AF2563" s="39"/>
    </row>
    <row r="2564" spans="1:32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39"/>
      <c r="AC2564" s="31"/>
      <c r="AD2564" s="39"/>
      <c r="AE2564" s="39"/>
      <c r="AF2564" s="39"/>
    </row>
    <row r="2565" spans="1:32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39"/>
      <c r="AC2565" s="31"/>
      <c r="AD2565" s="39"/>
      <c r="AE2565" s="39"/>
      <c r="AF2565" s="39"/>
    </row>
    <row r="2566" spans="1:32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39"/>
      <c r="AC2566" s="31"/>
      <c r="AD2566" s="39"/>
      <c r="AE2566" s="39"/>
      <c r="AF2566" s="39"/>
    </row>
    <row r="2567" spans="1:32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39"/>
      <c r="AC2567" s="31"/>
      <c r="AD2567" s="39"/>
      <c r="AE2567" s="39"/>
      <c r="AF2567" s="39"/>
    </row>
    <row r="2568" spans="1:32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1"/>
      <c r="AD2568" s="39"/>
      <c r="AE2568" s="39"/>
      <c r="AF2568" s="39"/>
    </row>
    <row r="2569" spans="1:32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1"/>
      <c r="AD2569" s="39"/>
      <c r="AE2569" s="39"/>
      <c r="AF2569" s="39"/>
    </row>
    <row r="2570" spans="1:32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1"/>
      <c r="AD2570" s="39"/>
      <c r="AE2570" s="39"/>
      <c r="AF2570" s="39"/>
    </row>
    <row r="2571" spans="1:32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1"/>
      <c r="AD2571" s="39"/>
      <c r="AE2571" s="39"/>
      <c r="AF2571" s="39"/>
    </row>
    <row r="2572" spans="1:32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1"/>
      <c r="AD2572" s="39"/>
      <c r="AE2572" s="39"/>
      <c r="AF2572" s="39"/>
    </row>
    <row r="2573" spans="1:32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1"/>
      <c r="AD2573" s="39"/>
      <c r="AE2573" s="39"/>
      <c r="AF2573" s="39"/>
    </row>
    <row r="2574" spans="1:32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1"/>
      <c r="AD2574" s="39"/>
      <c r="AE2574" s="39"/>
      <c r="AF2574" s="39"/>
    </row>
    <row r="2575" spans="1:32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1"/>
      <c r="AD2575" s="39"/>
      <c r="AE2575" s="39"/>
      <c r="AF2575" s="39"/>
    </row>
    <row r="2576" spans="1:32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1"/>
      <c r="AD2576" s="39"/>
      <c r="AE2576" s="39"/>
      <c r="AF2576" s="39"/>
    </row>
    <row r="2577" spans="1:32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1"/>
      <c r="AD2577" s="39"/>
      <c r="AE2577" s="39"/>
      <c r="AF2577" s="39"/>
    </row>
    <row r="2578" spans="1:32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1"/>
      <c r="AD2578" s="39"/>
      <c r="AE2578" s="39"/>
      <c r="AF2578" s="39"/>
    </row>
    <row r="2579" spans="1:32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1"/>
      <c r="AD2579" s="39"/>
      <c r="AE2579" s="39"/>
      <c r="AF2579" s="39"/>
    </row>
    <row r="2580" spans="1:32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1"/>
      <c r="AD2580" s="39"/>
      <c r="AE2580" s="39"/>
      <c r="AF2580" s="39"/>
    </row>
    <row r="2581" spans="1:32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1"/>
      <c r="AD2581" s="39"/>
      <c r="AE2581" s="39"/>
      <c r="AF2581" s="39"/>
    </row>
    <row r="2582" spans="1:32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1"/>
      <c r="AD2582" s="39"/>
      <c r="AE2582" s="39"/>
      <c r="AF2582" s="39"/>
    </row>
    <row r="2583" spans="1:32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1"/>
      <c r="AD2583" s="39"/>
      <c r="AE2583" s="39"/>
      <c r="AF2583" s="39"/>
    </row>
    <row r="2584" spans="1:32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1"/>
      <c r="AD2584" s="39"/>
      <c r="AE2584" s="39"/>
      <c r="AF2584" s="39"/>
    </row>
    <row r="2585" spans="1:32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1"/>
      <c r="AD2585" s="39"/>
      <c r="AE2585" s="39"/>
      <c r="AF2585" s="39"/>
    </row>
    <row r="2586" spans="1:32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1"/>
      <c r="AD2586" s="39"/>
      <c r="AE2586" s="39"/>
      <c r="AF2586" s="39"/>
    </row>
    <row r="2587" spans="1:32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1"/>
      <c r="AD2587" s="39"/>
      <c r="AE2587" s="39"/>
      <c r="AF2587" s="39"/>
    </row>
    <row r="2588" spans="1:32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1"/>
      <c r="AD2588" s="39"/>
      <c r="AE2588" s="39"/>
      <c r="AF2588" s="39"/>
    </row>
    <row r="2589" spans="1:32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1"/>
      <c r="AD2589" s="39"/>
      <c r="AE2589" s="39"/>
      <c r="AF2589" s="39"/>
    </row>
    <row r="2590" spans="1:32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39"/>
      <c r="AC2590" s="31"/>
      <c r="AD2590" s="39"/>
      <c r="AE2590" s="39"/>
      <c r="AF2590" s="39"/>
    </row>
    <row r="2591" spans="1:32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1"/>
      <c r="AD2591" s="39"/>
      <c r="AE2591" s="39"/>
      <c r="AF2591" s="39"/>
    </row>
    <row r="2592" spans="1:32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1"/>
      <c r="AD2592" s="39"/>
      <c r="AE2592" s="39"/>
      <c r="AF2592" s="39"/>
    </row>
    <row r="2593" spans="1:32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1"/>
      <c r="AD2593" s="39"/>
      <c r="AE2593" s="39"/>
      <c r="AF2593" s="39"/>
    </row>
    <row r="2594" spans="1:32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1"/>
      <c r="AD2594" s="39"/>
      <c r="AE2594" s="39"/>
      <c r="AF2594" s="39"/>
    </row>
    <row r="2595" spans="1:32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1"/>
      <c r="AD2595" s="39"/>
      <c r="AE2595" s="39"/>
      <c r="AF2595" s="39"/>
    </row>
    <row r="2596" spans="1:32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1"/>
      <c r="AD2596" s="39"/>
      <c r="AE2596" s="39"/>
      <c r="AF2596" s="39"/>
    </row>
    <row r="2597" spans="1:32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1"/>
      <c r="AD2597" s="39"/>
      <c r="AE2597" s="39"/>
      <c r="AF2597" s="39"/>
    </row>
    <row r="2598" spans="1:32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1"/>
      <c r="AD2598" s="39"/>
      <c r="AE2598" s="39"/>
      <c r="AF2598" s="39"/>
    </row>
    <row r="2599" spans="1:32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39"/>
      <c r="AC2599" s="31"/>
      <c r="AD2599" s="39"/>
      <c r="AE2599" s="39"/>
      <c r="AF2599" s="39"/>
    </row>
    <row r="2600" spans="1:32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39"/>
      <c r="AC2600" s="31"/>
      <c r="AD2600" s="39"/>
      <c r="AE2600" s="39"/>
      <c r="AF2600" s="39"/>
    </row>
    <row r="2601" spans="1:32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39"/>
      <c r="AC2601" s="31"/>
      <c r="AD2601" s="39"/>
      <c r="AE2601" s="39"/>
      <c r="AF2601" s="39"/>
    </row>
    <row r="2602" spans="1:32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1"/>
      <c r="AD2602" s="39"/>
      <c r="AE2602" s="39"/>
      <c r="AF2602" s="39"/>
    </row>
    <row r="2603" spans="1:32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1"/>
      <c r="AD2603" s="39"/>
      <c r="AE2603" s="39"/>
      <c r="AF2603" s="39"/>
    </row>
    <row r="2604" spans="1:32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39"/>
      <c r="AC2604" s="31"/>
      <c r="AD2604" s="39"/>
      <c r="AE2604" s="39"/>
      <c r="AF2604" s="39"/>
    </row>
    <row r="2605" spans="1:32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39"/>
      <c r="AC2605" s="31"/>
      <c r="AD2605" s="39"/>
      <c r="AE2605" s="39"/>
      <c r="AF2605" s="39"/>
    </row>
    <row r="2606" spans="1:32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39"/>
      <c r="AC2606" s="31"/>
      <c r="AD2606" s="39"/>
      <c r="AE2606" s="39"/>
      <c r="AF2606" s="39"/>
    </row>
    <row r="2607" spans="1:32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1"/>
      <c r="AD2607" s="39"/>
      <c r="AE2607" s="39"/>
      <c r="AF2607" s="39"/>
    </row>
    <row r="2608" spans="1:32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39"/>
      <c r="AC2608" s="31"/>
      <c r="AD2608" s="39"/>
      <c r="AE2608" s="39"/>
      <c r="AF2608" s="39"/>
    </row>
    <row r="2609" spans="1:32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39"/>
      <c r="AC2609" s="31"/>
      <c r="AD2609" s="39"/>
      <c r="AE2609" s="39"/>
      <c r="AF2609" s="39"/>
    </row>
    <row r="2610" spans="1:32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39"/>
      <c r="AC2610" s="31"/>
      <c r="AD2610" s="39"/>
      <c r="AE2610" s="39"/>
      <c r="AF2610" s="39"/>
    </row>
    <row r="2611" spans="1:32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1"/>
      <c r="AD2611" s="39"/>
      <c r="AE2611" s="39"/>
      <c r="AF2611" s="39"/>
    </row>
    <row r="2612" spans="1:32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1"/>
      <c r="AD2612" s="39"/>
      <c r="AE2612" s="39"/>
      <c r="AF2612" s="39"/>
    </row>
    <row r="2613" spans="1:32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39"/>
      <c r="AC2613" s="31"/>
      <c r="AD2613" s="39"/>
      <c r="AE2613" s="39"/>
      <c r="AF2613" s="39"/>
    </row>
    <row r="2614" spans="1:32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39"/>
      <c r="AC2614" s="31"/>
      <c r="AD2614" s="39"/>
      <c r="AE2614" s="39"/>
      <c r="AF2614" s="39"/>
    </row>
    <row r="2615" spans="1:32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39"/>
      <c r="AC2615" s="31"/>
      <c r="AD2615" s="39"/>
      <c r="AE2615" s="39"/>
      <c r="AF2615" s="39"/>
    </row>
    <row r="2616" spans="1:32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39"/>
      <c r="AC2616" s="31"/>
      <c r="AD2616" s="39"/>
      <c r="AE2616" s="39"/>
      <c r="AF2616" s="39"/>
    </row>
    <row r="2617" spans="1:32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1"/>
      <c r="AD2617" s="39"/>
      <c r="AE2617" s="39"/>
      <c r="AF2617" s="39"/>
    </row>
    <row r="2618" spans="1:32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39"/>
      <c r="AC2618" s="31"/>
      <c r="AD2618" s="39"/>
      <c r="AE2618" s="39"/>
      <c r="AF2618" s="39"/>
    </row>
    <row r="2619" spans="1:32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39"/>
      <c r="AC2619" s="31"/>
      <c r="AD2619" s="39"/>
      <c r="AE2619" s="39"/>
      <c r="AF2619" s="39"/>
    </row>
    <row r="2620" spans="1:32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1"/>
      <c r="AD2620" s="39"/>
      <c r="AE2620" s="39"/>
      <c r="AF2620" s="39"/>
    </row>
    <row r="2621" spans="1:32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39"/>
      <c r="AC2621" s="31"/>
      <c r="AD2621" s="39"/>
      <c r="AE2621" s="39"/>
      <c r="AF2621" s="39"/>
    </row>
    <row r="2622" spans="1:32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1"/>
      <c r="AD2622" s="39"/>
      <c r="AE2622" s="39"/>
      <c r="AF2622" s="39"/>
    </row>
    <row r="2623" spans="1:32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39"/>
      <c r="AC2623" s="31"/>
      <c r="AD2623" s="39"/>
      <c r="AE2623" s="39"/>
      <c r="AF2623" s="39"/>
    </row>
    <row r="2624" spans="1:32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39"/>
      <c r="AC2624" s="31"/>
      <c r="AD2624" s="39"/>
      <c r="AE2624" s="39"/>
      <c r="AF2624" s="39"/>
    </row>
    <row r="2625" spans="1:32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  <c r="AA2625" s="39"/>
      <c r="AB2625" s="39"/>
      <c r="AC2625" s="31"/>
      <c r="AD2625" s="39"/>
      <c r="AE2625" s="39"/>
      <c r="AF2625" s="39"/>
    </row>
    <row r="2626" spans="1:32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39"/>
      <c r="AC2626" s="31"/>
      <c r="AD2626" s="39"/>
      <c r="AE2626" s="39"/>
      <c r="AF2626" s="39"/>
    </row>
    <row r="2627" spans="1:32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1"/>
      <c r="AD2627" s="39"/>
      <c r="AE2627" s="39"/>
      <c r="AF2627" s="39"/>
    </row>
    <row r="2628" spans="1:32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39"/>
      <c r="AC2628" s="31"/>
      <c r="AD2628" s="39"/>
      <c r="AE2628" s="39"/>
      <c r="AF2628" s="39"/>
    </row>
    <row r="2629" spans="1:32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39"/>
      <c r="AC2629" s="31"/>
      <c r="AD2629" s="39"/>
      <c r="AE2629" s="39"/>
      <c r="AF2629" s="39"/>
    </row>
    <row r="2630" spans="1:32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39"/>
      <c r="AC2630" s="31"/>
      <c r="AD2630" s="39"/>
      <c r="AE2630" s="39"/>
      <c r="AF2630" s="39"/>
    </row>
    <row r="2631" spans="1:32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39"/>
      <c r="AC2631" s="31"/>
      <c r="AD2631" s="39"/>
      <c r="AE2631" s="39"/>
      <c r="AF2631" s="39"/>
    </row>
    <row r="2632" spans="1:32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1"/>
      <c r="AD2632" s="39"/>
      <c r="AE2632" s="39"/>
      <c r="AF2632" s="39"/>
    </row>
    <row r="2633" spans="1:32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39"/>
      <c r="AC2633" s="31"/>
      <c r="AD2633" s="39"/>
      <c r="AE2633" s="39"/>
      <c r="AF2633" s="39"/>
    </row>
    <row r="2634" spans="1:32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  <c r="AA2634" s="39"/>
      <c r="AB2634" s="39"/>
      <c r="AC2634" s="31"/>
      <c r="AD2634" s="39"/>
      <c r="AE2634" s="39"/>
      <c r="AF2634" s="39"/>
    </row>
    <row r="2635" spans="1:32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39"/>
      <c r="AC2635" s="31"/>
      <c r="AD2635" s="39"/>
      <c r="AE2635" s="39"/>
      <c r="AF2635" s="39"/>
    </row>
    <row r="2636" spans="1:32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  <c r="AA2636" s="39"/>
      <c r="AB2636" s="39"/>
      <c r="AC2636" s="31"/>
      <c r="AD2636" s="39"/>
      <c r="AE2636" s="39"/>
      <c r="AF2636" s="39"/>
    </row>
    <row r="2637" spans="1:32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1"/>
      <c r="AD2637" s="39"/>
      <c r="AE2637" s="39"/>
      <c r="AF2637" s="39"/>
    </row>
    <row r="2638" spans="1:32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39"/>
      <c r="AC2638" s="31"/>
      <c r="AD2638" s="39"/>
      <c r="AE2638" s="39"/>
      <c r="AF2638" s="39"/>
    </row>
    <row r="2639" spans="1:32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39"/>
      <c r="AC2639" s="31"/>
      <c r="AD2639" s="39"/>
      <c r="AE2639" s="39"/>
      <c r="AF2639" s="39"/>
    </row>
    <row r="2640" spans="1:32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39"/>
      <c r="AC2640" s="31"/>
      <c r="AD2640" s="39"/>
      <c r="AE2640" s="39"/>
      <c r="AF2640" s="39"/>
    </row>
    <row r="2641" spans="1:32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1"/>
      <c r="AD2641" s="39"/>
      <c r="AE2641" s="39"/>
      <c r="AF2641" s="39"/>
    </row>
    <row r="2642" spans="1:32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  <c r="AA2642" s="39"/>
      <c r="AB2642" s="39"/>
      <c r="AC2642" s="31"/>
      <c r="AD2642" s="39"/>
      <c r="AE2642" s="39"/>
      <c r="AF2642" s="39"/>
    </row>
    <row r="2643" spans="1:32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39"/>
      <c r="AC2643" s="31"/>
      <c r="AD2643" s="39"/>
      <c r="AE2643" s="39"/>
      <c r="AF2643" s="39"/>
    </row>
    <row r="2644" spans="1:32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39"/>
      <c r="AC2644" s="31"/>
      <c r="AD2644" s="39"/>
      <c r="AE2644" s="39"/>
      <c r="AF2644" s="39"/>
    </row>
    <row r="2645" spans="1:32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1"/>
      <c r="AD2645" s="39"/>
      <c r="AE2645" s="39"/>
      <c r="AF2645" s="39"/>
    </row>
    <row r="2646" spans="1:32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1"/>
      <c r="AD2646" s="39"/>
      <c r="AE2646" s="39"/>
      <c r="AF2646" s="39"/>
    </row>
    <row r="2647" spans="1:32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1"/>
      <c r="AD2647" s="39"/>
      <c r="AE2647" s="39"/>
      <c r="AF2647" s="39"/>
    </row>
    <row r="2648" spans="1:32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1"/>
      <c r="AD2648" s="39"/>
      <c r="AE2648" s="39"/>
      <c r="AF2648" s="39"/>
    </row>
    <row r="2649" spans="1:32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1"/>
      <c r="AD2649" s="39"/>
      <c r="AE2649" s="39"/>
      <c r="AF2649" s="39"/>
    </row>
    <row r="2650" spans="1:32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1"/>
      <c r="AD2650" s="39"/>
      <c r="AE2650" s="39"/>
      <c r="AF2650" s="39"/>
    </row>
    <row r="2651" spans="1:32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1"/>
      <c r="AD2651" s="39"/>
      <c r="AE2651" s="39"/>
      <c r="AF2651" s="39"/>
    </row>
    <row r="2652" spans="1:32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1"/>
      <c r="AD2652" s="39"/>
      <c r="AE2652" s="39"/>
      <c r="AF2652" s="39"/>
    </row>
    <row r="2653" spans="1:32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1"/>
      <c r="AD2653" s="39"/>
      <c r="AE2653" s="39"/>
      <c r="AF2653" s="39"/>
    </row>
    <row r="2654" spans="1:32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1"/>
      <c r="AD2654" s="39"/>
      <c r="AE2654" s="39"/>
      <c r="AF2654" s="39"/>
    </row>
    <row r="2655" spans="1:32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1"/>
      <c r="AD2655" s="39"/>
      <c r="AE2655" s="39"/>
      <c r="AF2655" s="39"/>
    </row>
    <row r="2656" spans="1:32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39"/>
      <c r="AC2656" s="31"/>
      <c r="AD2656" s="39"/>
      <c r="AE2656" s="39"/>
      <c r="AF2656" s="39"/>
    </row>
    <row r="2657" spans="1:32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1"/>
      <c r="AD2657" s="39"/>
      <c r="AE2657" s="39"/>
      <c r="AF2657" s="39"/>
    </row>
    <row r="2658" spans="1:32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39"/>
      <c r="AC2658" s="31"/>
      <c r="AD2658" s="39"/>
      <c r="AE2658" s="39"/>
      <c r="AF2658" s="39"/>
    </row>
    <row r="2659" spans="1:32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39"/>
      <c r="AC2659" s="31"/>
      <c r="AD2659" s="39"/>
      <c r="AE2659" s="39"/>
      <c r="AF2659" s="39"/>
    </row>
    <row r="2660" spans="1:32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39"/>
      <c r="AC2660" s="31"/>
      <c r="AD2660" s="39"/>
      <c r="AE2660" s="39"/>
      <c r="AF2660" s="39"/>
    </row>
    <row r="2661" spans="1:32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39"/>
      <c r="AC2661" s="31"/>
      <c r="AD2661" s="39"/>
      <c r="AE2661" s="39"/>
      <c r="AF2661" s="39"/>
    </row>
    <row r="2662" spans="1:32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  <c r="AA2662" s="39"/>
      <c r="AB2662" s="39"/>
      <c r="AC2662" s="31"/>
      <c r="AD2662" s="39"/>
      <c r="AE2662" s="39"/>
      <c r="AF2662" s="39"/>
    </row>
    <row r="2663" spans="1:32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39"/>
      <c r="AC2663" s="31"/>
      <c r="AD2663" s="39"/>
      <c r="AE2663" s="39"/>
      <c r="AF2663" s="39"/>
    </row>
    <row r="2664" spans="1:32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39"/>
      <c r="AC2664" s="31"/>
      <c r="AD2664" s="39"/>
      <c r="AE2664" s="39"/>
      <c r="AF2664" s="39"/>
    </row>
    <row r="2665" spans="1:32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39"/>
      <c r="AC2665" s="31"/>
      <c r="AD2665" s="39"/>
      <c r="AE2665" s="39"/>
      <c r="AF2665" s="39"/>
    </row>
    <row r="2666" spans="1:32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39"/>
      <c r="AC2666" s="31"/>
      <c r="AD2666" s="39"/>
      <c r="AE2666" s="39"/>
      <c r="AF2666" s="39"/>
    </row>
    <row r="2667" spans="1:32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39"/>
      <c r="AC2667" s="31"/>
      <c r="AD2667" s="39"/>
      <c r="AE2667" s="39"/>
      <c r="AF2667" s="39"/>
    </row>
    <row r="2668" spans="1:32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39"/>
      <c r="AC2668" s="31"/>
      <c r="AD2668" s="39"/>
      <c r="AE2668" s="39"/>
      <c r="AF2668" s="39"/>
    </row>
    <row r="2669" spans="1:32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39"/>
      <c r="AC2669" s="31"/>
      <c r="AD2669" s="39"/>
      <c r="AE2669" s="39"/>
      <c r="AF2669" s="39"/>
    </row>
    <row r="2670" spans="1:32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39"/>
      <c r="AC2670" s="31"/>
      <c r="AD2670" s="39"/>
      <c r="AE2670" s="39"/>
      <c r="AF2670" s="39"/>
    </row>
    <row r="2671" spans="1:32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39"/>
      <c r="AC2671" s="31"/>
      <c r="AD2671" s="39"/>
      <c r="AE2671" s="39"/>
      <c r="AF2671" s="39"/>
    </row>
    <row r="2672" spans="1:32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1"/>
      <c r="AD2672" s="39"/>
      <c r="AE2672" s="39"/>
      <c r="AF2672" s="39"/>
    </row>
    <row r="2673" spans="1:32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39"/>
      <c r="AC2673" s="31"/>
      <c r="AD2673" s="39"/>
      <c r="AE2673" s="39"/>
      <c r="AF2673" s="39"/>
    </row>
    <row r="2674" spans="1:32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39"/>
      <c r="AC2674" s="31"/>
      <c r="AD2674" s="39"/>
      <c r="AE2674" s="39"/>
      <c r="AF2674" s="39"/>
    </row>
    <row r="2675" spans="1:32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39"/>
      <c r="AC2675" s="31"/>
      <c r="AD2675" s="39"/>
      <c r="AE2675" s="39"/>
      <c r="AF2675" s="39"/>
    </row>
    <row r="2676" spans="1:32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39"/>
      <c r="AC2676" s="31"/>
      <c r="AD2676" s="39"/>
      <c r="AE2676" s="39"/>
      <c r="AF2676" s="39"/>
    </row>
    <row r="2677" spans="1:32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39"/>
      <c r="AC2677" s="31"/>
      <c r="AD2677" s="39"/>
      <c r="AE2677" s="39"/>
      <c r="AF2677" s="39"/>
    </row>
    <row r="2678" spans="1:32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39"/>
      <c r="AC2678" s="31"/>
      <c r="AD2678" s="39"/>
      <c r="AE2678" s="39"/>
      <c r="AF2678" s="39"/>
    </row>
    <row r="2679" spans="1:32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39"/>
      <c r="AC2679" s="31"/>
      <c r="AD2679" s="39"/>
      <c r="AE2679" s="39"/>
      <c r="AF2679" s="39"/>
    </row>
    <row r="2680" spans="1:32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39"/>
      <c r="AC2680" s="31"/>
      <c r="AD2680" s="39"/>
      <c r="AE2680" s="39"/>
      <c r="AF2680" s="39"/>
    </row>
    <row r="2681" spans="1:32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39"/>
      <c r="AC2681" s="31"/>
      <c r="AD2681" s="39"/>
      <c r="AE2681" s="39"/>
      <c r="AF2681" s="39"/>
    </row>
    <row r="2682" spans="1:32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39"/>
      <c r="AC2682" s="31"/>
      <c r="AD2682" s="39"/>
      <c r="AE2682" s="39"/>
      <c r="AF2682" s="39"/>
    </row>
    <row r="2683" spans="1:32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39"/>
      <c r="AC2683" s="31"/>
      <c r="AD2683" s="39"/>
      <c r="AE2683" s="39"/>
      <c r="AF2683" s="39"/>
    </row>
    <row r="2684" spans="1:32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39"/>
      <c r="AC2684" s="31"/>
      <c r="AD2684" s="39"/>
      <c r="AE2684" s="39"/>
      <c r="AF2684" s="39"/>
    </row>
    <row r="2685" spans="1:32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39"/>
      <c r="AC2685" s="31"/>
      <c r="AD2685" s="39"/>
      <c r="AE2685" s="39"/>
      <c r="AF2685" s="39"/>
    </row>
    <row r="2686" spans="1:32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39"/>
      <c r="AC2686" s="31"/>
      <c r="AD2686" s="39"/>
      <c r="AE2686" s="39"/>
      <c r="AF2686" s="39"/>
    </row>
    <row r="2687" spans="1:32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39"/>
      <c r="AC2687" s="31"/>
      <c r="AD2687" s="39"/>
      <c r="AE2687" s="39"/>
      <c r="AF2687" s="39"/>
    </row>
    <row r="2688" spans="1:32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39"/>
      <c r="AC2688" s="31"/>
      <c r="AD2688" s="39"/>
      <c r="AE2688" s="39"/>
      <c r="AF2688" s="39"/>
    </row>
    <row r="2689" spans="1:32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39"/>
      <c r="AC2689" s="31"/>
      <c r="AD2689" s="39"/>
      <c r="AE2689" s="39"/>
      <c r="AF2689" s="39"/>
    </row>
    <row r="2690" spans="1:32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39"/>
      <c r="AC2690" s="31"/>
      <c r="AD2690" s="39"/>
      <c r="AE2690" s="39"/>
      <c r="AF2690" s="39"/>
    </row>
    <row r="2691" spans="1:32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39"/>
      <c r="AC2691" s="31"/>
      <c r="AD2691" s="39"/>
      <c r="AE2691" s="39"/>
      <c r="AF2691" s="39"/>
    </row>
    <row r="2692" spans="1:32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39"/>
      <c r="AC2692" s="31"/>
      <c r="AD2692" s="39"/>
      <c r="AE2692" s="39"/>
      <c r="AF2692" s="39"/>
    </row>
    <row r="2693" spans="1:32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39"/>
      <c r="AC2693" s="31"/>
      <c r="AD2693" s="39"/>
      <c r="AE2693" s="39"/>
      <c r="AF2693" s="39"/>
    </row>
    <row r="2694" spans="1:32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39"/>
      <c r="AC2694" s="31"/>
      <c r="AD2694" s="39"/>
      <c r="AE2694" s="39"/>
      <c r="AF2694" s="39"/>
    </row>
    <row r="2695" spans="1:32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39"/>
      <c r="AC2695" s="31"/>
      <c r="AD2695" s="39"/>
      <c r="AE2695" s="39"/>
      <c r="AF2695" s="39"/>
    </row>
    <row r="2696" spans="1:32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39"/>
      <c r="AC2696" s="31"/>
      <c r="AD2696" s="39"/>
      <c r="AE2696" s="39"/>
      <c r="AF2696" s="39"/>
    </row>
    <row r="2697" spans="1:32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39"/>
      <c r="AC2697" s="31"/>
      <c r="AD2697" s="39"/>
      <c r="AE2697" s="39"/>
      <c r="AF2697" s="39"/>
    </row>
    <row r="2698" spans="1:32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39"/>
      <c r="AC2698" s="31"/>
      <c r="AD2698" s="39"/>
      <c r="AE2698" s="39"/>
      <c r="AF2698" s="39"/>
    </row>
    <row r="2699" spans="1:32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39"/>
      <c r="AC2699" s="31"/>
      <c r="AD2699" s="39"/>
      <c r="AE2699" s="39"/>
      <c r="AF2699" s="39"/>
    </row>
    <row r="2700" spans="1:32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39"/>
      <c r="AC2700" s="31"/>
      <c r="AD2700" s="39"/>
      <c r="AE2700" s="39"/>
      <c r="AF2700" s="39"/>
    </row>
    <row r="2701" spans="1:32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39"/>
      <c r="AC2701" s="31"/>
      <c r="AD2701" s="39"/>
      <c r="AE2701" s="39"/>
      <c r="AF2701" s="39"/>
    </row>
    <row r="2702" spans="1:32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39"/>
      <c r="AC2702" s="31"/>
      <c r="AD2702" s="39"/>
      <c r="AE2702" s="39"/>
      <c r="AF2702" s="39"/>
    </row>
    <row r="2703" spans="1:32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  <c r="AA2703" s="39"/>
      <c r="AB2703" s="39"/>
      <c r="AC2703" s="31"/>
      <c r="AD2703" s="39"/>
      <c r="AE2703" s="39"/>
      <c r="AF2703" s="39"/>
    </row>
    <row r="2704" spans="1:32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39"/>
      <c r="AC2704" s="31"/>
      <c r="AD2704" s="39"/>
      <c r="AE2704" s="39"/>
      <c r="AF2704" s="39"/>
    </row>
    <row r="2705" spans="1:32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39"/>
      <c r="AC2705" s="31"/>
      <c r="AD2705" s="39"/>
      <c r="AE2705" s="39"/>
      <c r="AF2705" s="39"/>
    </row>
    <row r="2706" spans="1:32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39"/>
      <c r="AC2706" s="31"/>
      <c r="AD2706" s="39"/>
      <c r="AE2706" s="39"/>
      <c r="AF2706" s="39"/>
    </row>
    <row r="2707" spans="1:32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39"/>
      <c r="AC2707" s="31"/>
      <c r="AD2707" s="39"/>
      <c r="AE2707" s="39"/>
      <c r="AF2707" s="39"/>
    </row>
    <row r="2708" spans="1:32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39"/>
      <c r="AC2708" s="31"/>
      <c r="AD2708" s="39"/>
      <c r="AE2708" s="39"/>
      <c r="AF2708" s="39"/>
    </row>
    <row r="2709" spans="1:32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  <c r="AA2709" s="39"/>
      <c r="AB2709" s="39"/>
      <c r="AC2709" s="31"/>
      <c r="AD2709" s="39"/>
      <c r="AE2709" s="39"/>
      <c r="AF2709" s="39"/>
    </row>
    <row r="2710" spans="1:32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39"/>
      <c r="AC2710" s="31"/>
      <c r="AD2710" s="39"/>
      <c r="AE2710" s="39"/>
      <c r="AF2710" s="39"/>
    </row>
    <row r="2711" spans="1:32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  <c r="AA2711" s="39"/>
      <c r="AB2711" s="39"/>
      <c r="AC2711" s="31"/>
      <c r="AD2711" s="39"/>
      <c r="AE2711" s="39"/>
      <c r="AF2711" s="39"/>
    </row>
    <row r="2712" spans="1:32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39"/>
      <c r="AC2712" s="31"/>
      <c r="AD2712" s="39"/>
      <c r="AE2712" s="39"/>
      <c r="AF2712" s="39"/>
    </row>
    <row r="2713" spans="1:32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1"/>
      <c r="AD2713" s="39"/>
      <c r="AE2713" s="39"/>
      <c r="AF2713" s="39"/>
    </row>
    <row r="2714" spans="1:32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39"/>
      <c r="AC2714" s="31"/>
      <c r="AD2714" s="39"/>
      <c r="AE2714" s="39"/>
      <c r="AF2714" s="39"/>
    </row>
    <row r="2715" spans="1:32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  <c r="AA2715" s="39"/>
      <c r="AB2715" s="39"/>
      <c r="AC2715" s="31"/>
      <c r="AD2715" s="39"/>
      <c r="AE2715" s="39"/>
      <c r="AF2715" s="39"/>
    </row>
    <row r="2716" spans="1:32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  <c r="AA2716" s="39"/>
      <c r="AB2716" s="39"/>
      <c r="AC2716" s="31"/>
      <c r="AD2716" s="39"/>
      <c r="AE2716" s="39"/>
      <c r="AF2716" s="39"/>
    </row>
    <row r="2717" spans="1:32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39"/>
      <c r="AC2717" s="31"/>
      <c r="AD2717" s="39"/>
      <c r="AE2717" s="39"/>
      <c r="AF2717" s="39"/>
    </row>
    <row r="2718" spans="1:32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1"/>
      <c r="AD2718" s="39"/>
      <c r="AE2718" s="39"/>
      <c r="AF2718" s="39"/>
    </row>
    <row r="2719" spans="1:32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39"/>
      <c r="AC2719" s="31"/>
      <c r="AD2719" s="39"/>
      <c r="AE2719" s="39"/>
      <c r="AF2719" s="39"/>
    </row>
    <row r="2720" spans="1:32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39"/>
      <c r="AC2720" s="31"/>
      <c r="AD2720" s="39"/>
      <c r="AE2720" s="39"/>
      <c r="AF2720" s="39"/>
    </row>
    <row r="2721" spans="1:32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39"/>
      <c r="AC2721" s="31"/>
      <c r="AD2721" s="39"/>
      <c r="AE2721" s="39"/>
      <c r="AF2721" s="39"/>
    </row>
    <row r="2722" spans="1:32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39"/>
      <c r="AC2722" s="31"/>
      <c r="AD2722" s="39"/>
      <c r="AE2722" s="39"/>
      <c r="AF2722" s="39"/>
    </row>
    <row r="2723" spans="1:32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39"/>
      <c r="AC2723" s="31"/>
      <c r="AD2723" s="39"/>
      <c r="AE2723" s="39"/>
      <c r="AF2723" s="39"/>
    </row>
    <row r="2724" spans="1:32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39"/>
      <c r="AC2724" s="31"/>
      <c r="AD2724" s="39"/>
      <c r="AE2724" s="39"/>
      <c r="AF2724" s="39"/>
    </row>
    <row r="2725" spans="1:32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39"/>
      <c r="AC2725" s="31"/>
      <c r="AD2725" s="39"/>
      <c r="AE2725" s="39"/>
      <c r="AF2725" s="39"/>
    </row>
    <row r="2726" spans="1:32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39"/>
      <c r="AC2726" s="31"/>
      <c r="AD2726" s="39"/>
      <c r="AE2726" s="39"/>
      <c r="AF2726" s="39"/>
    </row>
    <row r="2727" spans="1:32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39"/>
      <c r="AC2727" s="31"/>
      <c r="AD2727" s="39"/>
      <c r="AE2727" s="39"/>
      <c r="AF2727" s="39"/>
    </row>
    <row r="2728" spans="1:32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39"/>
      <c r="AC2728" s="31"/>
      <c r="AD2728" s="39"/>
      <c r="AE2728" s="39"/>
      <c r="AF2728" s="39"/>
    </row>
    <row r="2729" spans="1:32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39"/>
      <c r="AC2729" s="31"/>
      <c r="AD2729" s="39"/>
      <c r="AE2729" s="39"/>
      <c r="AF2729" s="39"/>
    </row>
    <row r="2730" spans="1:32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39"/>
      <c r="AC2730" s="31"/>
      <c r="AD2730" s="39"/>
      <c r="AE2730" s="39"/>
      <c r="AF2730" s="39"/>
    </row>
    <row r="2731" spans="1:32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39"/>
      <c r="AC2731" s="31"/>
      <c r="AD2731" s="39"/>
      <c r="AE2731" s="39"/>
      <c r="AF2731" s="39"/>
    </row>
    <row r="2732" spans="1:32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39"/>
      <c r="AC2732" s="31"/>
      <c r="AD2732" s="39"/>
      <c r="AE2732" s="39"/>
      <c r="AF2732" s="39"/>
    </row>
    <row r="2733" spans="1:32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39"/>
      <c r="AC2733" s="31"/>
      <c r="AD2733" s="39"/>
      <c r="AE2733" s="39"/>
      <c r="AF2733" s="39"/>
    </row>
    <row r="2734" spans="1:32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39"/>
      <c r="AC2734" s="31"/>
      <c r="AD2734" s="39"/>
      <c r="AE2734" s="39"/>
      <c r="AF2734" s="39"/>
    </row>
    <row r="2735" spans="1:32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39"/>
      <c r="AC2735" s="31"/>
      <c r="AD2735" s="39"/>
      <c r="AE2735" s="39"/>
      <c r="AF2735" s="39"/>
    </row>
    <row r="2736" spans="1:32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  <c r="AA2736" s="39"/>
      <c r="AB2736" s="39"/>
      <c r="AC2736" s="31"/>
      <c r="AD2736" s="39"/>
      <c r="AE2736" s="39"/>
      <c r="AF2736" s="39"/>
    </row>
    <row r="2737" spans="1:32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39"/>
      <c r="AC2737" s="31"/>
      <c r="AD2737" s="39"/>
      <c r="AE2737" s="39"/>
      <c r="AF2737" s="39"/>
    </row>
    <row r="2738" spans="1:32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39"/>
      <c r="AC2738" s="31"/>
      <c r="AD2738" s="39"/>
      <c r="AE2738" s="39"/>
      <c r="AF2738" s="39"/>
    </row>
    <row r="2739" spans="1:32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39"/>
      <c r="AC2739" s="31"/>
      <c r="AD2739" s="39"/>
      <c r="AE2739" s="39"/>
      <c r="AF2739" s="39"/>
    </row>
    <row r="2740" spans="1:32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39"/>
      <c r="AC2740" s="31"/>
      <c r="AD2740" s="39"/>
      <c r="AE2740" s="39"/>
      <c r="AF2740" s="39"/>
    </row>
    <row r="2741" spans="1:32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39"/>
      <c r="AC2741" s="31"/>
      <c r="AD2741" s="39"/>
      <c r="AE2741" s="39"/>
      <c r="AF2741" s="39"/>
    </row>
    <row r="2742" spans="1:32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39"/>
      <c r="AC2742" s="31"/>
      <c r="AD2742" s="39"/>
      <c r="AE2742" s="39"/>
      <c r="AF2742" s="39"/>
    </row>
    <row r="2743" spans="1:32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39"/>
      <c r="AC2743" s="31"/>
      <c r="AD2743" s="39"/>
      <c r="AE2743" s="39"/>
      <c r="AF2743" s="39"/>
    </row>
    <row r="2744" spans="1:32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39"/>
      <c r="AC2744" s="31"/>
      <c r="AD2744" s="39"/>
      <c r="AE2744" s="39"/>
      <c r="AF2744" s="39"/>
    </row>
    <row r="2745" spans="1:32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39"/>
      <c r="AC2745" s="31"/>
      <c r="AD2745" s="39"/>
      <c r="AE2745" s="39"/>
      <c r="AF2745" s="39"/>
    </row>
    <row r="2746" spans="1:32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39"/>
      <c r="AC2746" s="31"/>
      <c r="AD2746" s="39"/>
      <c r="AE2746" s="39"/>
      <c r="AF2746" s="39"/>
    </row>
    <row r="2747" spans="1:32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39"/>
      <c r="AC2747" s="31"/>
      <c r="AD2747" s="39"/>
      <c r="AE2747" s="39"/>
      <c r="AF2747" s="39"/>
    </row>
    <row r="2748" spans="1:32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39"/>
      <c r="AC2748" s="31"/>
      <c r="AD2748" s="39"/>
      <c r="AE2748" s="39"/>
      <c r="AF2748" s="39"/>
    </row>
    <row r="2749" spans="1:32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39"/>
      <c r="AC2749" s="31"/>
      <c r="AD2749" s="39"/>
      <c r="AE2749" s="39"/>
      <c r="AF2749" s="39"/>
    </row>
    <row r="2750" spans="1:32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39"/>
      <c r="AC2750" s="31"/>
      <c r="AD2750" s="39"/>
      <c r="AE2750" s="39"/>
      <c r="AF2750" s="39"/>
    </row>
    <row r="2751" spans="1:32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39"/>
      <c r="AC2751" s="31"/>
      <c r="AD2751" s="39"/>
      <c r="AE2751" s="39"/>
      <c r="AF2751" s="39"/>
    </row>
    <row r="2752" spans="1:32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39"/>
      <c r="AC2752" s="31"/>
      <c r="AD2752" s="39"/>
      <c r="AE2752" s="39"/>
      <c r="AF2752" s="39"/>
    </row>
    <row r="2753" spans="1:32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39"/>
      <c r="AC2753" s="31"/>
      <c r="AD2753" s="39"/>
      <c r="AE2753" s="39"/>
      <c r="AF2753" s="39"/>
    </row>
    <row r="2754" spans="1:32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39"/>
      <c r="AC2754" s="31"/>
      <c r="AD2754" s="39"/>
      <c r="AE2754" s="39"/>
      <c r="AF2754" s="39"/>
    </row>
    <row r="2755" spans="1:32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39"/>
      <c r="AC2755" s="31"/>
      <c r="AD2755" s="39"/>
      <c r="AE2755" s="39"/>
      <c r="AF2755" s="39"/>
    </row>
    <row r="2756" spans="1:32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1"/>
      <c r="AD2756" s="39"/>
      <c r="AE2756" s="39"/>
      <c r="AF2756" s="39"/>
    </row>
    <row r="2757" spans="1:32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  <c r="AA2757" s="39"/>
      <c r="AB2757" s="39"/>
      <c r="AC2757" s="31"/>
      <c r="AD2757" s="39"/>
      <c r="AE2757" s="39"/>
      <c r="AF2757" s="39"/>
    </row>
    <row r="2758" spans="1:32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39"/>
      <c r="AC2758" s="31"/>
      <c r="AD2758" s="39"/>
      <c r="AE2758" s="39"/>
      <c r="AF2758" s="39"/>
    </row>
    <row r="2759" spans="1:32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39"/>
      <c r="AC2759" s="31"/>
      <c r="AD2759" s="39"/>
      <c r="AE2759" s="39"/>
      <c r="AF2759" s="39"/>
    </row>
    <row r="2760" spans="1:32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39"/>
      <c r="AC2760" s="31"/>
      <c r="AD2760" s="39"/>
      <c r="AE2760" s="39"/>
      <c r="AF2760" s="39"/>
    </row>
    <row r="2761" spans="1:32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39"/>
      <c r="AC2761" s="31"/>
      <c r="AD2761" s="39"/>
      <c r="AE2761" s="39"/>
      <c r="AF2761" s="39"/>
    </row>
    <row r="2762" spans="1:32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39"/>
      <c r="AC2762" s="31"/>
      <c r="AD2762" s="39"/>
      <c r="AE2762" s="39"/>
      <c r="AF2762" s="39"/>
    </row>
    <row r="2763" spans="1:32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  <c r="AA2763" s="39"/>
      <c r="AB2763" s="39"/>
      <c r="AC2763" s="31"/>
      <c r="AD2763" s="39"/>
      <c r="AE2763" s="39"/>
      <c r="AF2763" s="39"/>
    </row>
    <row r="2764" spans="1:32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39"/>
      <c r="AC2764" s="31"/>
      <c r="AD2764" s="39"/>
      <c r="AE2764" s="39"/>
      <c r="AF2764" s="39"/>
    </row>
    <row r="2765" spans="1:32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  <c r="AA2765" s="39"/>
      <c r="AB2765" s="39"/>
      <c r="AC2765" s="31"/>
      <c r="AD2765" s="39"/>
      <c r="AE2765" s="39"/>
      <c r="AF2765" s="39"/>
    </row>
    <row r="2766" spans="1:32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39"/>
      <c r="AC2766" s="31"/>
      <c r="AD2766" s="39"/>
      <c r="AE2766" s="39"/>
      <c r="AF2766" s="39"/>
    </row>
    <row r="2767" spans="1:32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39"/>
      <c r="AC2767" s="31"/>
      <c r="AD2767" s="39"/>
      <c r="AE2767" s="39"/>
      <c r="AF2767" s="39"/>
    </row>
    <row r="2768" spans="1:32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39"/>
      <c r="AC2768" s="31"/>
      <c r="AD2768" s="39"/>
      <c r="AE2768" s="39"/>
      <c r="AF2768" s="39"/>
    </row>
    <row r="2769" spans="1:32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  <c r="AA2769" s="39"/>
      <c r="AB2769" s="39"/>
      <c r="AC2769" s="31"/>
      <c r="AD2769" s="39"/>
      <c r="AE2769" s="39"/>
      <c r="AF2769" s="39"/>
    </row>
    <row r="2770" spans="1:32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  <c r="AA2770" s="39"/>
      <c r="AB2770" s="39"/>
      <c r="AC2770" s="31"/>
      <c r="AD2770" s="39"/>
      <c r="AE2770" s="39"/>
      <c r="AF2770" s="39"/>
    </row>
    <row r="2771" spans="1:32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39"/>
      <c r="AC2771" s="31"/>
      <c r="AD2771" s="39"/>
      <c r="AE2771" s="39"/>
      <c r="AF2771" s="39"/>
    </row>
    <row r="2772" spans="1:32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1"/>
      <c r="AD2772" s="39"/>
      <c r="AE2772" s="39"/>
      <c r="AF2772" s="39"/>
    </row>
    <row r="2773" spans="1:32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39"/>
      <c r="AC2773" s="31"/>
      <c r="AD2773" s="39"/>
      <c r="AE2773" s="39"/>
      <c r="AF2773" s="39"/>
    </row>
    <row r="2774" spans="1:32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39"/>
      <c r="AC2774" s="31"/>
      <c r="AD2774" s="39"/>
      <c r="AE2774" s="39"/>
      <c r="AF2774" s="39"/>
    </row>
    <row r="2775" spans="1:32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39"/>
      <c r="AC2775" s="31"/>
      <c r="AD2775" s="39"/>
      <c r="AE2775" s="39"/>
      <c r="AF2775" s="39"/>
    </row>
    <row r="2776" spans="1:32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39"/>
      <c r="AC2776" s="31"/>
      <c r="AD2776" s="39"/>
      <c r="AE2776" s="39"/>
      <c r="AF2776" s="39"/>
    </row>
    <row r="2777" spans="1:32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39"/>
      <c r="AC2777" s="31"/>
      <c r="AD2777" s="39"/>
      <c r="AE2777" s="39"/>
      <c r="AF2777" s="39"/>
    </row>
    <row r="2778" spans="1:32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39"/>
      <c r="AC2778" s="31"/>
      <c r="AD2778" s="39"/>
      <c r="AE2778" s="39"/>
      <c r="AF2778" s="39"/>
    </row>
    <row r="2779" spans="1:32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39"/>
      <c r="AC2779" s="31"/>
      <c r="AD2779" s="39"/>
      <c r="AE2779" s="39"/>
      <c r="AF2779" s="39"/>
    </row>
    <row r="2780" spans="1:32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39"/>
      <c r="AC2780" s="31"/>
      <c r="AD2780" s="39"/>
      <c r="AE2780" s="39"/>
      <c r="AF2780" s="39"/>
    </row>
    <row r="2781" spans="1:32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39"/>
      <c r="AC2781" s="31"/>
      <c r="AD2781" s="39"/>
      <c r="AE2781" s="39"/>
      <c r="AF2781" s="39"/>
    </row>
    <row r="2782" spans="1:32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1"/>
      <c r="AD2782" s="39"/>
      <c r="AE2782" s="39"/>
      <c r="AF2782" s="39"/>
    </row>
    <row r="2783" spans="1:32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39"/>
      <c r="AC2783" s="31"/>
      <c r="AD2783" s="39"/>
      <c r="AE2783" s="39"/>
      <c r="AF2783" s="39"/>
    </row>
    <row r="2784" spans="1:32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39"/>
      <c r="AC2784" s="31"/>
      <c r="AD2784" s="39"/>
      <c r="AE2784" s="39"/>
      <c r="AF2784" s="39"/>
    </row>
    <row r="2785" spans="1:32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1"/>
      <c r="AD2785" s="39"/>
      <c r="AE2785" s="39"/>
      <c r="AF2785" s="39"/>
    </row>
    <row r="2786" spans="1:32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39"/>
      <c r="AC2786" s="31"/>
      <c r="AD2786" s="39"/>
      <c r="AE2786" s="39"/>
      <c r="AF2786" s="39"/>
    </row>
    <row r="2787" spans="1:32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39"/>
      <c r="AC2787" s="31"/>
      <c r="AD2787" s="39"/>
      <c r="AE2787" s="39"/>
      <c r="AF2787" s="39"/>
    </row>
    <row r="2788" spans="1:32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39"/>
      <c r="AC2788" s="31"/>
      <c r="AD2788" s="39"/>
      <c r="AE2788" s="39"/>
      <c r="AF2788" s="39"/>
    </row>
    <row r="2789" spans="1:32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39"/>
      <c r="AC2789" s="31"/>
      <c r="AD2789" s="39"/>
      <c r="AE2789" s="39"/>
      <c r="AF2789" s="39"/>
    </row>
    <row r="2790" spans="1:32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  <c r="AA2790" s="39"/>
      <c r="AB2790" s="39"/>
      <c r="AC2790" s="31"/>
      <c r="AD2790" s="39"/>
      <c r="AE2790" s="39"/>
      <c r="AF2790" s="39"/>
    </row>
    <row r="2791" spans="1:32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39"/>
      <c r="AC2791" s="31"/>
      <c r="AD2791" s="39"/>
      <c r="AE2791" s="39"/>
      <c r="AF2791" s="39"/>
    </row>
    <row r="2792" spans="1:32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39"/>
      <c r="AC2792" s="31"/>
      <c r="AD2792" s="39"/>
      <c r="AE2792" s="39"/>
      <c r="AF2792" s="39"/>
    </row>
    <row r="2793" spans="1:32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39"/>
      <c r="AC2793" s="31"/>
      <c r="AD2793" s="39"/>
      <c r="AE2793" s="39"/>
      <c r="AF2793" s="39"/>
    </row>
    <row r="2794" spans="1:32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39"/>
      <c r="AC2794" s="31"/>
      <c r="AD2794" s="39"/>
      <c r="AE2794" s="39"/>
      <c r="AF2794" s="39"/>
    </row>
    <row r="2795" spans="1:32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39"/>
      <c r="AC2795" s="31"/>
      <c r="AD2795" s="39"/>
      <c r="AE2795" s="39"/>
      <c r="AF2795" s="39"/>
    </row>
    <row r="2796" spans="1:32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39"/>
      <c r="AC2796" s="31"/>
      <c r="AD2796" s="39"/>
      <c r="AE2796" s="39"/>
      <c r="AF2796" s="39"/>
    </row>
    <row r="2797" spans="1:32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39"/>
      <c r="AC2797" s="31"/>
      <c r="AD2797" s="39"/>
      <c r="AE2797" s="39"/>
      <c r="AF2797" s="39"/>
    </row>
    <row r="2798" spans="1:32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1"/>
      <c r="AD2798" s="39"/>
      <c r="AE2798" s="39"/>
      <c r="AF2798" s="39"/>
    </row>
    <row r="2799" spans="1:32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39"/>
      <c r="AC2799" s="31"/>
      <c r="AD2799" s="39"/>
      <c r="AE2799" s="39"/>
      <c r="AF2799" s="39"/>
    </row>
    <row r="2800" spans="1:32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39"/>
      <c r="AC2800" s="31"/>
      <c r="AD2800" s="39"/>
      <c r="AE2800" s="39"/>
      <c r="AF2800" s="39"/>
    </row>
    <row r="2801" spans="1:32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39"/>
      <c r="AC2801" s="31"/>
      <c r="AD2801" s="39"/>
      <c r="AE2801" s="39"/>
      <c r="AF2801" s="39"/>
    </row>
    <row r="2802" spans="1:32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39"/>
      <c r="AC2802" s="31"/>
      <c r="AD2802" s="39"/>
      <c r="AE2802" s="39"/>
      <c r="AF2802" s="39"/>
    </row>
    <row r="2803" spans="1:32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39"/>
      <c r="AC2803" s="31"/>
      <c r="AD2803" s="39"/>
      <c r="AE2803" s="39"/>
      <c r="AF2803" s="39"/>
    </row>
    <row r="2804" spans="1:32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39"/>
      <c r="AC2804" s="31"/>
      <c r="AD2804" s="39"/>
      <c r="AE2804" s="39"/>
      <c r="AF2804" s="39"/>
    </row>
    <row r="2805" spans="1:32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39"/>
      <c r="AC2805" s="31"/>
      <c r="AD2805" s="39"/>
      <c r="AE2805" s="39"/>
      <c r="AF2805" s="39"/>
    </row>
    <row r="2806" spans="1:32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39"/>
      <c r="AC2806" s="31"/>
      <c r="AD2806" s="39"/>
      <c r="AE2806" s="39"/>
      <c r="AF2806" s="39"/>
    </row>
    <row r="2807" spans="1:32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39"/>
      <c r="AC2807" s="31"/>
      <c r="AD2807" s="39"/>
      <c r="AE2807" s="39"/>
      <c r="AF2807" s="39"/>
    </row>
    <row r="2808" spans="1:32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1"/>
      <c r="AD2808" s="39"/>
      <c r="AE2808" s="39"/>
      <c r="AF2808" s="39"/>
    </row>
    <row r="2809" spans="1:32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39"/>
      <c r="AC2809" s="31"/>
      <c r="AD2809" s="39"/>
      <c r="AE2809" s="39"/>
      <c r="AF2809" s="39"/>
    </row>
    <row r="2810" spans="1:32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39"/>
      <c r="AC2810" s="31"/>
      <c r="AD2810" s="39"/>
      <c r="AE2810" s="39"/>
      <c r="AF2810" s="39"/>
    </row>
    <row r="2811" spans="1:32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  <c r="AA2811" s="39"/>
      <c r="AB2811" s="39"/>
      <c r="AC2811" s="31"/>
      <c r="AD2811" s="39"/>
      <c r="AE2811" s="39"/>
      <c r="AF2811" s="39"/>
    </row>
    <row r="2812" spans="1:32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39"/>
      <c r="AC2812" s="31"/>
      <c r="AD2812" s="39"/>
      <c r="AE2812" s="39"/>
      <c r="AF2812" s="39"/>
    </row>
    <row r="2813" spans="1:32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39"/>
      <c r="AC2813" s="31"/>
      <c r="AD2813" s="39"/>
      <c r="AE2813" s="39"/>
      <c r="AF2813" s="39"/>
    </row>
    <row r="2814" spans="1:32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39"/>
      <c r="AC2814" s="31"/>
      <c r="AD2814" s="39"/>
      <c r="AE2814" s="39"/>
      <c r="AF2814" s="39"/>
    </row>
    <row r="2815" spans="1:32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1"/>
      <c r="AD2815" s="39"/>
      <c r="AE2815" s="39"/>
      <c r="AF2815" s="39"/>
    </row>
    <row r="2816" spans="1:32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1"/>
      <c r="AD2816" s="39"/>
      <c r="AE2816" s="39"/>
      <c r="AF2816" s="39"/>
    </row>
    <row r="2817" spans="1:32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1"/>
      <c r="AD2817" s="39"/>
      <c r="AE2817" s="39"/>
      <c r="AF2817" s="39"/>
    </row>
    <row r="2818" spans="1:32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1"/>
      <c r="AD2818" s="39"/>
      <c r="AE2818" s="39"/>
      <c r="AF2818" s="39"/>
    </row>
    <row r="2819" spans="1:32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1"/>
      <c r="AD2819" s="39"/>
      <c r="AE2819" s="39"/>
      <c r="AF2819" s="39"/>
    </row>
    <row r="2820" spans="1:32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1"/>
      <c r="AD2820" s="39"/>
      <c r="AE2820" s="39"/>
      <c r="AF2820" s="39"/>
    </row>
    <row r="2821" spans="1:32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1"/>
      <c r="AD2821" s="39"/>
      <c r="AE2821" s="39"/>
      <c r="AF2821" s="39"/>
    </row>
    <row r="2822" spans="1:32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1"/>
      <c r="AD2822" s="39"/>
      <c r="AE2822" s="39"/>
      <c r="AF2822" s="39"/>
    </row>
    <row r="2823" spans="1:32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39"/>
      <c r="AC2823" s="31"/>
      <c r="AD2823" s="39"/>
      <c r="AE2823" s="39"/>
      <c r="AF2823" s="39"/>
    </row>
    <row r="2824" spans="1:32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39"/>
      <c r="AC2824" s="31"/>
      <c r="AD2824" s="39"/>
      <c r="AE2824" s="39"/>
      <c r="AF2824" s="39"/>
    </row>
    <row r="2825" spans="1:32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1"/>
      <c r="AD2825" s="39"/>
      <c r="AE2825" s="39"/>
      <c r="AF2825" s="39"/>
    </row>
    <row r="2826" spans="1:32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1"/>
      <c r="AD2826" s="39"/>
      <c r="AE2826" s="39"/>
      <c r="AF2826" s="39"/>
    </row>
    <row r="2827" spans="1:32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1"/>
      <c r="AD2827" s="39"/>
      <c r="AE2827" s="39"/>
      <c r="AF2827" s="39"/>
    </row>
    <row r="2828" spans="1:32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1"/>
      <c r="AD2828" s="39"/>
      <c r="AE2828" s="39"/>
      <c r="AF2828" s="39"/>
    </row>
    <row r="2829" spans="1:32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1"/>
      <c r="AD2829" s="39"/>
      <c r="AE2829" s="39"/>
      <c r="AF2829" s="39"/>
    </row>
    <row r="2830" spans="1:32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1"/>
      <c r="AD2830" s="39"/>
      <c r="AE2830" s="39"/>
      <c r="AF2830" s="39"/>
    </row>
    <row r="2831" spans="1:32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1"/>
      <c r="AD2831" s="39"/>
      <c r="AE2831" s="39"/>
      <c r="AF2831" s="39"/>
    </row>
    <row r="2832" spans="1:32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1"/>
      <c r="AD2832" s="39"/>
      <c r="AE2832" s="39"/>
      <c r="AF2832" s="39"/>
    </row>
    <row r="2833" spans="1:32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1"/>
      <c r="AD2833" s="39"/>
      <c r="AE2833" s="39"/>
      <c r="AF2833" s="39"/>
    </row>
    <row r="2834" spans="1:32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1"/>
      <c r="AD2834" s="39"/>
      <c r="AE2834" s="39"/>
      <c r="AF2834" s="39"/>
    </row>
    <row r="2835" spans="1:32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1"/>
      <c r="AD2835" s="39"/>
      <c r="AE2835" s="39"/>
      <c r="AF2835" s="39"/>
    </row>
    <row r="2836" spans="1:32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1"/>
      <c r="AD2836" s="39"/>
      <c r="AE2836" s="39"/>
      <c r="AF2836" s="39"/>
    </row>
    <row r="2837" spans="1:32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1"/>
      <c r="AD2837" s="39"/>
      <c r="AE2837" s="39"/>
      <c r="AF2837" s="39"/>
    </row>
    <row r="2838" spans="1:32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1"/>
      <c r="AD2838" s="39"/>
      <c r="AE2838" s="39"/>
      <c r="AF2838" s="39"/>
    </row>
    <row r="2839" spans="1:32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1"/>
      <c r="AD2839" s="39"/>
      <c r="AE2839" s="39"/>
      <c r="AF2839" s="39"/>
    </row>
    <row r="2840" spans="1:32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1"/>
      <c r="AD2840" s="39"/>
      <c r="AE2840" s="39"/>
      <c r="AF2840" s="39"/>
    </row>
    <row r="2841" spans="1:32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1"/>
      <c r="AD2841" s="39"/>
      <c r="AE2841" s="39"/>
      <c r="AF2841" s="39"/>
    </row>
    <row r="2842" spans="1:32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1"/>
      <c r="AD2842" s="39"/>
      <c r="AE2842" s="39"/>
      <c r="AF2842" s="39"/>
    </row>
    <row r="2843" spans="1:32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1"/>
      <c r="AD2843" s="39"/>
      <c r="AE2843" s="39"/>
      <c r="AF2843" s="39"/>
    </row>
    <row r="2844" spans="1:32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1"/>
      <c r="AD2844" s="39"/>
      <c r="AE2844" s="39"/>
      <c r="AF2844" s="39"/>
    </row>
    <row r="2845" spans="1:32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1"/>
      <c r="AD2845" s="39"/>
      <c r="AE2845" s="39"/>
      <c r="AF2845" s="39"/>
    </row>
    <row r="2846" spans="1:32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1"/>
      <c r="AD2846" s="39"/>
      <c r="AE2846" s="39"/>
      <c r="AF2846" s="39"/>
    </row>
    <row r="2847" spans="1:32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1"/>
      <c r="AD2847" s="39"/>
      <c r="AE2847" s="39"/>
      <c r="AF2847" s="39"/>
    </row>
    <row r="2848" spans="1:32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1"/>
      <c r="AD2848" s="39"/>
      <c r="AE2848" s="39"/>
      <c r="AF2848" s="39"/>
    </row>
    <row r="2849" spans="1:32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1"/>
      <c r="AD2849" s="39"/>
      <c r="AE2849" s="39"/>
      <c r="AF2849" s="39"/>
    </row>
    <row r="2850" spans="1:32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1"/>
      <c r="AD2850" s="39"/>
      <c r="AE2850" s="39"/>
      <c r="AF2850" s="39"/>
    </row>
    <row r="2851" spans="1:32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1"/>
      <c r="AD2851" s="39"/>
      <c r="AE2851" s="39"/>
      <c r="AF2851" s="39"/>
    </row>
    <row r="2852" spans="1:32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1"/>
      <c r="AD2852" s="39"/>
      <c r="AE2852" s="39"/>
      <c r="AF2852" s="39"/>
    </row>
    <row r="2853" spans="1:32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1"/>
      <c r="AD2853" s="39"/>
      <c r="AE2853" s="39"/>
      <c r="AF2853" s="39"/>
    </row>
    <row r="2854" spans="1:32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1"/>
      <c r="AD2854" s="39"/>
      <c r="AE2854" s="39"/>
      <c r="AF2854" s="39"/>
    </row>
    <row r="2855" spans="1:32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1"/>
      <c r="AD2855" s="39"/>
      <c r="AE2855" s="39"/>
      <c r="AF2855" s="39"/>
    </row>
    <row r="2856" spans="1:32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1"/>
      <c r="AD2856" s="39"/>
      <c r="AE2856" s="39"/>
      <c r="AF2856" s="39"/>
    </row>
    <row r="2857" spans="1:32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1"/>
      <c r="AD2857" s="39"/>
      <c r="AE2857" s="39"/>
      <c r="AF2857" s="39"/>
    </row>
    <row r="2858" spans="1:32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1"/>
      <c r="AD2858" s="39"/>
      <c r="AE2858" s="39"/>
      <c r="AF2858" s="39"/>
    </row>
    <row r="2859" spans="1:32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1"/>
      <c r="AD2859" s="39"/>
      <c r="AE2859" s="39"/>
      <c r="AF2859" s="39"/>
    </row>
    <row r="2860" spans="1:32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1"/>
      <c r="AD2860" s="39"/>
      <c r="AE2860" s="39"/>
      <c r="AF2860" s="39"/>
    </row>
    <row r="2861" spans="1:32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1"/>
      <c r="AD2861" s="39"/>
      <c r="AE2861" s="39"/>
      <c r="AF2861" s="39"/>
    </row>
    <row r="2862" spans="1:32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1"/>
      <c r="AD2862" s="39"/>
      <c r="AE2862" s="39"/>
      <c r="AF2862" s="39"/>
    </row>
    <row r="2863" spans="1:32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1"/>
      <c r="AD2863" s="39"/>
      <c r="AE2863" s="39"/>
      <c r="AF2863" s="39"/>
    </row>
    <row r="2864" spans="1:32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1"/>
      <c r="AD2864" s="39"/>
      <c r="AE2864" s="39"/>
      <c r="AF2864" s="39"/>
    </row>
    <row r="2865" spans="1:32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39"/>
      <c r="AC2865" s="31"/>
      <c r="AD2865" s="39"/>
      <c r="AE2865" s="39"/>
      <c r="AF2865" s="39"/>
    </row>
    <row r="2866" spans="1:32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1"/>
      <c r="AD2866" s="39"/>
      <c r="AE2866" s="39"/>
      <c r="AF2866" s="39"/>
    </row>
    <row r="2867" spans="1:32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1"/>
      <c r="AD2867" s="39"/>
      <c r="AE2867" s="39"/>
      <c r="AF2867" s="39"/>
    </row>
    <row r="2868" spans="1:32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1"/>
      <c r="AD2868" s="39"/>
      <c r="AE2868" s="39"/>
      <c r="AF2868" s="39"/>
    </row>
    <row r="2869" spans="1:32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1"/>
      <c r="AD2869" s="39"/>
      <c r="AE2869" s="39"/>
      <c r="AF2869" s="39"/>
    </row>
    <row r="2870" spans="1:32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1"/>
      <c r="AD2870" s="39"/>
      <c r="AE2870" s="39"/>
      <c r="AF2870" s="39"/>
    </row>
    <row r="2871" spans="1:32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1"/>
      <c r="AD2871" s="39"/>
      <c r="AE2871" s="39"/>
      <c r="AF2871" s="39"/>
    </row>
    <row r="2872" spans="1:32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1"/>
      <c r="AD2872" s="39"/>
      <c r="AE2872" s="39"/>
      <c r="AF2872" s="39"/>
    </row>
    <row r="2873" spans="1:32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1"/>
      <c r="AD2873" s="39"/>
      <c r="AE2873" s="39"/>
      <c r="AF2873" s="39"/>
    </row>
    <row r="2874" spans="1:32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1"/>
      <c r="AD2874" s="39"/>
      <c r="AE2874" s="39"/>
      <c r="AF2874" s="39"/>
    </row>
    <row r="2875" spans="1:32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1"/>
      <c r="AD2875" s="39"/>
      <c r="AE2875" s="39"/>
      <c r="AF2875" s="39"/>
    </row>
    <row r="2876" spans="1:32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1"/>
      <c r="AD2876" s="39"/>
      <c r="AE2876" s="39"/>
      <c r="AF2876" s="39"/>
    </row>
    <row r="2877" spans="1:32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39"/>
      <c r="AC2877" s="31"/>
      <c r="AD2877" s="39"/>
      <c r="AE2877" s="39"/>
      <c r="AF2877" s="39"/>
    </row>
    <row r="2878" spans="1:32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39"/>
      <c r="AC2878" s="31"/>
      <c r="AD2878" s="39"/>
      <c r="AE2878" s="39"/>
      <c r="AF2878" s="39"/>
    </row>
    <row r="2879" spans="1:32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1"/>
      <c r="AD2879" s="39"/>
      <c r="AE2879" s="39"/>
      <c r="AF2879" s="39"/>
    </row>
    <row r="2880" spans="1:32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1"/>
      <c r="AD2880" s="39"/>
      <c r="AE2880" s="39"/>
      <c r="AF2880" s="39"/>
    </row>
    <row r="2881" spans="1:32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1"/>
      <c r="AD2881" s="39"/>
      <c r="AE2881" s="39"/>
      <c r="AF2881" s="39"/>
    </row>
    <row r="2882" spans="1:32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1"/>
      <c r="AD2882" s="39"/>
      <c r="AE2882" s="39"/>
      <c r="AF2882" s="39"/>
    </row>
    <row r="2883" spans="1:32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1"/>
      <c r="AD2883" s="39"/>
      <c r="AE2883" s="39"/>
      <c r="AF2883" s="39"/>
    </row>
    <row r="2884" spans="1:32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1"/>
      <c r="AD2884" s="39"/>
      <c r="AE2884" s="39"/>
      <c r="AF2884" s="39"/>
    </row>
    <row r="2885" spans="1:32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1"/>
      <c r="AD2885" s="39"/>
      <c r="AE2885" s="39"/>
      <c r="AF2885" s="39"/>
    </row>
    <row r="2886" spans="1:32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1"/>
      <c r="AD2886" s="39"/>
      <c r="AE2886" s="39"/>
      <c r="AF2886" s="39"/>
    </row>
    <row r="2887" spans="1:32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1"/>
      <c r="AD2887" s="39"/>
      <c r="AE2887" s="39"/>
      <c r="AF2887" s="39"/>
    </row>
    <row r="2888" spans="1:32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1"/>
      <c r="AD2888" s="39"/>
      <c r="AE2888" s="39"/>
      <c r="AF2888" s="39"/>
    </row>
    <row r="2889" spans="1:32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1"/>
      <c r="AD2889" s="39"/>
      <c r="AE2889" s="39"/>
      <c r="AF2889" s="39"/>
    </row>
    <row r="2890" spans="1:32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1"/>
      <c r="AD2890" s="39"/>
      <c r="AE2890" s="39"/>
      <c r="AF2890" s="39"/>
    </row>
    <row r="2891" spans="1:32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1"/>
      <c r="AD2891" s="39"/>
      <c r="AE2891" s="39"/>
      <c r="AF2891" s="39"/>
    </row>
    <row r="2892" spans="1:32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1"/>
      <c r="AD2892" s="39"/>
      <c r="AE2892" s="39"/>
      <c r="AF2892" s="39"/>
    </row>
    <row r="2893" spans="1:32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1"/>
      <c r="AD2893" s="39"/>
      <c r="AE2893" s="39"/>
      <c r="AF2893" s="39"/>
    </row>
    <row r="2894" spans="1:32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1"/>
      <c r="AD2894" s="39"/>
      <c r="AE2894" s="39"/>
      <c r="AF2894" s="39"/>
    </row>
    <row r="2895" spans="1:32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1"/>
      <c r="AD2895" s="39"/>
      <c r="AE2895" s="39"/>
      <c r="AF2895" s="39"/>
    </row>
    <row r="2896" spans="1:32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1"/>
      <c r="AD2896" s="39"/>
      <c r="AE2896" s="39"/>
      <c r="AF2896" s="39"/>
    </row>
    <row r="2897" spans="1:32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1"/>
      <c r="AD2897" s="39"/>
      <c r="AE2897" s="39"/>
      <c r="AF2897" s="39"/>
    </row>
    <row r="2898" spans="1:32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1"/>
      <c r="AD2898" s="39"/>
      <c r="AE2898" s="39"/>
      <c r="AF2898" s="39"/>
    </row>
    <row r="2899" spans="1:32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1"/>
      <c r="AD2899" s="39"/>
      <c r="AE2899" s="39"/>
      <c r="AF2899" s="39"/>
    </row>
    <row r="2900" spans="1:32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1"/>
      <c r="AD2900" s="39"/>
      <c r="AE2900" s="39"/>
      <c r="AF2900" s="39"/>
    </row>
    <row r="2901" spans="1:32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1"/>
      <c r="AD2901" s="39"/>
      <c r="AE2901" s="39"/>
      <c r="AF2901" s="39"/>
    </row>
    <row r="2902" spans="1:32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1"/>
      <c r="AD2902" s="39"/>
      <c r="AE2902" s="39"/>
      <c r="AF2902" s="39"/>
    </row>
    <row r="2903" spans="1:32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1"/>
      <c r="AD2903" s="39"/>
      <c r="AE2903" s="39"/>
      <c r="AF2903" s="39"/>
    </row>
    <row r="2904" spans="1:32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1"/>
      <c r="AD2904" s="39"/>
      <c r="AE2904" s="39"/>
      <c r="AF2904" s="39"/>
    </row>
    <row r="2905" spans="1:32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1"/>
      <c r="AD2905" s="39"/>
      <c r="AE2905" s="39"/>
      <c r="AF2905" s="39"/>
    </row>
    <row r="2906" spans="1:32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1"/>
      <c r="AD2906" s="39"/>
      <c r="AE2906" s="39"/>
      <c r="AF2906" s="39"/>
    </row>
    <row r="2907" spans="1:32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1"/>
      <c r="AD2907" s="39"/>
      <c r="AE2907" s="39"/>
      <c r="AF2907" s="39"/>
    </row>
    <row r="2908" spans="1:32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1"/>
      <c r="AD2908" s="39"/>
      <c r="AE2908" s="39"/>
      <c r="AF2908" s="39"/>
    </row>
    <row r="2909" spans="1:32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1"/>
      <c r="AD2909" s="39"/>
      <c r="AE2909" s="39"/>
      <c r="AF2909" s="39"/>
    </row>
    <row r="2910" spans="1:32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1"/>
      <c r="AD2910" s="39"/>
      <c r="AE2910" s="39"/>
      <c r="AF2910" s="39"/>
    </row>
    <row r="2911" spans="1:32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1"/>
      <c r="AD2911" s="39"/>
      <c r="AE2911" s="39"/>
      <c r="AF2911" s="39"/>
    </row>
    <row r="2912" spans="1:32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1"/>
      <c r="AD2912" s="39"/>
      <c r="AE2912" s="39"/>
      <c r="AF2912" s="39"/>
    </row>
    <row r="2913" spans="1:32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1"/>
      <c r="AD2913" s="39"/>
      <c r="AE2913" s="39"/>
      <c r="AF2913" s="39"/>
    </row>
    <row r="2914" spans="1:32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1"/>
      <c r="AD2914" s="39"/>
      <c r="AE2914" s="39"/>
      <c r="AF2914" s="39"/>
    </row>
    <row r="2915" spans="1:32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1"/>
      <c r="AD2915" s="39"/>
      <c r="AE2915" s="39"/>
      <c r="AF2915" s="39"/>
    </row>
    <row r="2916" spans="1:32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1"/>
      <c r="AD2916" s="39"/>
      <c r="AE2916" s="39"/>
      <c r="AF2916" s="39"/>
    </row>
    <row r="2917" spans="1:32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1"/>
      <c r="AD2917" s="39"/>
      <c r="AE2917" s="39"/>
      <c r="AF2917" s="39"/>
    </row>
    <row r="2918" spans="1:32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1"/>
      <c r="AD2918" s="39"/>
      <c r="AE2918" s="39"/>
      <c r="AF2918" s="39"/>
    </row>
    <row r="2919" spans="1:32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39"/>
      <c r="AC2919" s="31"/>
      <c r="AD2919" s="39"/>
      <c r="AE2919" s="39"/>
      <c r="AF2919" s="39"/>
    </row>
    <row r="2920" spans="1:32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1"/>
      <c r="AD2920" s="39"/>
      <c r="AE2920" s="39"/>
      <c r="AF2920" s="39"/>
    </row>
    <row r="2921" spans="1:32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1"/>
      <c r="AD2921" s="39"/>
      <c r="AE2921" s="39"/>
      <c r="AF2921" s="39"/>
    </row>
    <row r="2922" spans="1:32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1"/>
      <c r="AD2922" s="39"/>
      <c r="AE2922" s="39"/>
      <c r="AF2922" s="39"/>
    </row>
    <row r="2923" spans="1:32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1"/>
      <c r="AD2923" s="39"/>
      <c r="AE2923" s="39"/>
      <c r="AF2923" s="39"/>
    </row>
    <row r="2924" spans="1:32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1"/>
      <c r="AD2924" s="39"/>
      <c r="AE2924" s="39"/>
      <c r="AF2924" s="39"/>
    </row>
    <row r="2925" spans="1:32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1"/>
      <c r="AD2925" s="39"/>
      <c r="AE2925" s="39"/>
      <c r="AF2925" s="39"/>
    </row>
    <row r="2926" spans="1:32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1"/>
      <c r="AD2926" s="39"/>
      <c r="AE2926" s="39"/>
      <c r="AF2926" s="39"/>
    </row>
    <row r="2927" spans="1:32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1"/>
      <c r="AD2927" s="39"/>
      <c r="AE2927" s="39"/>
      <c r="AF2927" s="39"/>
    </row>
    <row r="2928" spans="1:32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1"/>
      <c r="AD2928" s="39"/>
      <c r="AE2928" s="39"/>
      <c r="AF2928" s="39"/>
    </row>
    <row r="2929" spans="1:32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1"/>
      <c r="AD2929" s="39"/>
      <c r="AE2929" s="39"/>
      <c r="AF2929" s="39"/>
    </row>
    <row r="2930" spans="1:32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1"/>
      <c r="AD2930" s="39"/>
      <c r="AE2930" s="39"/>
      <c r="AF2930" s="39"/>
    </row>
    <row r="2931" spans="1:32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39"/>
      <c r="AC2931" s="31"/>
      <c r="AD2931" s="39"/>
      <c r="AE2931" s="39"/>
      <c r="AF2931" s="39"/>
    </row>
    <row r="2932" spans="1:32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39"/>
      <c r="AC2932" s="31"/>
      <c r="AD2932" s="39"/>
      <c r="AE2932" s="39"/>
      <c r="AF2932" s="39"/>
    </row>
    <row r="2933" spans="1:32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1"/>
      <c r="AD2933" s="39"/>
      <c r="AE2933" s="39"/>
      <c r="AF2933" s="39"/>
    </row>
    <row r="2934" spans="1:32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1"/>
      <c r="AD2934" s="39"/>
      <c r="AE2934" s="39"/>
      <c r="AF2934" s="39"/>
    </row>
    <row r="2935" spans="1:32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1"/>
      <c r="AD2935" s="39"/>
      <c r="AE2935" s="39"/>
      <c r="AF2935" s="39"/>
    </row>
    <row r="2936" spans="1:32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1"/>
      <c r="AD2936" s="39"/>
      <c r="AE2936" s="39"/>
      <c r="AF2936" s="39"/>
    </row>
    <row r="2937" spans="1:32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1"/>
      <c r="AD2937" s="39"/>
      <c r="AE2937" s="39"/>
      <c r="AF2937" s="39"/>
    </row>
    <row r="2938" spans="1:32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1"/>
      <c r="AD2938" s="39"/>
      <c r="AE2938" s="39"/>
      <c r="AF2938" s="39"/>
    </row>
    <row r="2939" spans="1:32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1"/>
      <c r="AD2939" s="39"/>
      <c r="AE2939" s="39"/>
      <c r="AF2939" s="39"/>
    </row>
    <row r="2940" spans="1:32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1"/>
      <c r="AD2940" s="39"/>
      <c r="AE2940" s="39"/>
      <c r="AF2940" s="39"/>
    </row>
    <row r="2941" spans="1:32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1"/>
      <c r="AD2941" s="39"/>
      <c r="AE2941" s="39"/>
      <c r="AF2941" s="39"/>
    </row>
    <row r="2942" spans="1:32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1"/>
      <c r="AD2942" s="39"/>
      <c r="AE2942" s="39"/>
      <c r="AF2942" s="39"/>
    </row>
    <row r="2943" spans="1:32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1"/>
      <c r="AD2943" s="39"/>
      <c r="AE2943" s="39"/>
      <c r="AF2943" s="39"/>
    </row>
    <row r="2944" spans="1:32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1"/>
      <c r="AD2944" s="39"/>
      <c r="AE2944" s="39"/>
      <c r="AF2944" s="39"/>
    </row>
    <row r="2945" spans="1:32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1"/>
      <c r="AD2945" s="39"/>
      <c r="AE2945" s="39"/>
      <c r="AF2945" s="39"/>
    </row>
    <row r="2946" spans="1:32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1"/>
      <c r="AD2946" s="39"/>
      <c r="AE2946" s="39"/>
      <c r="AF2946" s="39"/>
    </row>
    <row r="2947" spans="1:32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1"/>
      <c r="AD2947" s="39"/>
      <c r="AE2947" s="39"/>
      <c r="AF2947" s="39"/>
    </row>
    <row r="2948" spans="1:32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1"/>
      <c r="AD2948" s="39"/>
      <c r="AE2948" s="39"/>
      <c r="AF2948" s="39"/>
    </row>
    <row r="2949" spans="1:32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1"/>
      <c r="AD2949" s="39"/>
      <c r="AE2949" s="39"/>
      <c r="AF2949" s="39"/>
    </row>
    <row r="2950" spans="1:32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1"/>
      <c r="AD2950" s="39"/>
      <c r="AE2950" s="39"/>
      <c r="AF2950" s="39"/>
    </row>
    <row r="2951" spans="1:32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1"/>
      <c r="AD2951" s="39"/>
      <c r="AE2951" s="39"/>
      <c r="AF2951" s="39"/>
    </row>
    <row r="2952" spans="1:32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1"/>
      <c r="AD2952" s="39"/>
      <c r="AE2952" s="39"/>
      <c r="AF2952" s="39"/>
    </row>
    <row r="2953" spans="1:32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1"/>
      <c r="AD2953" s="39"/>
      <c r="AE2953" s="39"/>
      <c r="AF2953" s="39"/>
    </row>
    <row r="2954" spans="1:32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1"/>
      <c r="AD2954" s="39"/>
      <c r="AE2954" s="39"/>
      <c r="AF2954" s="39"/>
    </row>
    <row r="2955" spans="1:32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1"/>
      <c r="AD2955" s="39"/>
      <c r="AE2955" s="39"/>
      <c r="AF2955" s="39"/>
    </row>
    <row r="2956" spans="1:32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1"/>
      <c r="AD2956" s="39"/>
      <c r="AE2956" s="39"/>
      <c r="AF2956" s="39"/>
    </row>
    <row r="2957" spans="1:32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1"/>
      <c r="AD2957" s="39"/>
      <c r="AE2957" s="39"/>
      <c r="AF2957" s="39"/>
    </row>
    <row r="2958" spans="1:32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1"/>
      <c r="AD2958" s="39"/>
      <c r="AE2958" s="39"/>
      <c r="AF2958" s="39"/>
    </row>
    <row r="2959" spans="1:32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1"/>
      <c r="AD2959" s="39"/>
      <c r="AE2959" s="39"/>
      <c r="AF2959" s="39"/>
    </row>
    <row r="2960" spans="1:32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1"/>
      <c r="AD2960" s="39"/>
      <c r="AE2960" s="39"/>
      <c r="AF2960" s="39"/>
    </row>
    <row r="2961" spans="1:32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1"/>
      <c r="AD2961" s="39"/>
      <c r="AE2961" s="39"/>
      <c r="AF2961" s="39"/>
    </row>
    <row r="2962" spans="1:32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1"/>
      <c r="AD2962" s="39"/>
      <c r="AE2962" s="39"/>
      <c r="AF2962" s="39"/>
    </row>
    <row r="2963" spans="1:32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1"/>
      <c r="AD2963" s="39"/>
      <c r="AE2963" s="39"/>
      <c r="AF2963" s="39"/>
    </row>
    <row r="2964" spans="1:32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1"/>
      <c r="AD2964" s="39"/>
      <c r="AE2964" s="39"/>
      <c r="AF2964" s="39"/>
    </row>
    <row r="2965" spans="1:32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1"/>
      <c r="AD2965" s="39"/>
      <c r="AE2965" s="39"/>
      <c r="AF2965" s="39"/>
    </row>
    <row r="2966" spans="1:32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1"/>
      <c r="AD2966" s="39"/>
      <c r="AE2966" s="39"/>
      <c r="AF2966" s="39"/>
    </row>
    <row r="2967" spans="1:32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1"/>
      <c r="AD2967" s="39"/>
      <c r="AE2967" s="39"/>
      <c r="AF2967" s="39"/>
    </row>
    <row r="2968" spans="1:32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1"/>
      <c r="AD2968" s="39"/>
      <c r="AE2968" s="39"/>
      <c r="AF2968" s="39"/>
    </row>
    <row r="2969" spans="1:32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39"/>
      <c r="AC2969" s="31"/>
      <c r="AD2969" s="39"/>
      <c r="AE2969" s="39"/>
      <c r="AF2969" s="39"/>
    </row>
    <row r="2970" spans="1:32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39"/>
      <c r="AC2970" s="31"/>
      <c r="AD2970" s="39"/>
      <c r="AE2970" s="39"/>
      <c r="AF2970" s="39"/>
    </row>
    <row r="2971" spans="1:32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39"/>
      <c r="AC2971" s="31"/>
      <c r="AD2971" s="39"/>
      <c r="AE2971" s="39"/>
      <c r="AF2971" s="39"/>
    </row>
    <row r="2972" spans="1:32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39"/>
      <c r="AC2972" s="31"/>
      <c r="AD2972" s="39"/>
      <c r="AE2972" s="39"/>
      <c r="AF2972" s="39"/>
    </row>
    <row r="2973" spans="1:32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  <c r="AA2973" s="39"/>
      <c r="AB2973" s="39"/>
      <c r="AC2973" s="31"/>
      <c r="AD2973" s="39"/>
      <c r="AE2973" s="39"/>
      <c r="AF2973" s="39"/>
    </row>
    <row r="2974" spans="1:32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39"/>
      <c r="AC2974" s="31"/>
      <c r="AD2974" s="39"/>
      <c r="AE2974" s="39"/>
      <c r="AF2974" s="39"/>
    </row>
    <row r="2975" spans="1:32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39"/>
      <c r="AC2975" s="31"/>
      <c r="AD2975" s="39"/>
      <c r="AE2975" s="39"/>
      <c r="AF2975" s="39"/>
    </row>
    <row r="2976" spans="1:32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39"/>
      <c r="AC2976" s="31"/>
      <c r="AD2976" s="39"/>
      <c r="AE2976" s="39"/>
      <c r="AF2976" s="39"/>
    </row>
    <row r="2977" spans="1:32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39"/>
      <c r="AC2977" s="31"/>
      <c r="AD2977" s="39"/>
      <c r="AE2977" s="39"/>
      <c r="AF2977" s="39"/>
    </row>
    <row r="2978" spans="1:32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39"/>
      <c r="AC2978" s="31"/>
      <c r="AD2978" s="39"/>
      <c r="AE2978" s="39"/>
      <c r="AF2978" s="39"/>
    </row>
    <row r="2979" spans="1:32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  <c r="AA2979" s="39"/>
      <c r="AB2979" s="39"/>
      <c r="AC2979" s="31"/>
      <c r="AD2979" s="39"/>
      <c r="AE2979" s="39"/>
      <c r="AF2979" s="39"/>
    </row>
    <row r="2980" spans="1:32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39"/>
      <c r="AC2980" s="31"/>
      <c r="AD2980" s="39"/>
      <c r="AE2980" s="39"/>
      <c r="AF2980" s="39"/>
    </row>
    <row r="2981" spans="1:32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  <c r="AA2981" s="39"/>
      <c r="AB2981" s="39"/>
      <c r="AC2981" s="31"/>
      <c r="AD2981" s="39"/>
      <c r="AE2981" s="39"/>
      <c r="AF2981" s="39"/>
    </row>
    <row r="2982" spans="1:32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39"/>
      <c r="AC2982" s="31"/>
      <c r="AD2982" s="39"/>
      <c r="AE2982" s="39"/>
      <c r="AF2982" s="39"/>
    </row>
    <row r="2983" spans="1:32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39"/>
      <c r="AC2983" s="31"/>
      <c r="AD2983" s="39"/>
      <c r="AE2983" s="39"/>
      <c r="AF2983" s="39"/>
    </row>
    <row r="2984" spans="1:32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39"/>
      <c r="AC2984" s="31"/>
      <c r="AD2984" s="39"/>
      <c r="AE2984" s="39"/>
      <c r="AF2984" s="39"/>
    </row>
    <row r="2985" spans="1:32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  <c r="AA2985" s="39"/>
      <c r="AB2985" s="39"/>
      <c r="AC2985" s="31"/>
      <c r="AD2985" s="39"/>
      <c r="AE2985" s="39"/>
      <c r="AF2985" s="39"/>
    </row>
    <row r="2986" spans="1:32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  <c r="AA2986" s="39"/>
      <c r="AB2986" s="39"/>
      <c r="AC2986" s="31"/>
      <c r="AD2986" s="39"/>
      <c r="AE2986" s="39"/>
      <c r="AF2986" s="39"/>
    </row>
    <row r="2987" spans="1:32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39"/>
      <c r="AC2987" s="31"/>
      <c r="AD2987" s="39"/>
      <c r="AE2987" s="39"/>
      <c r="AF2987" s="39"/>
    </row>
    <row r="2988" spans="1:32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39"/>
      <c r="AC2988" s="31"/>
      <c r="AD2988" s="39"/>
      <c r="AE2988" s="39"/>
      <c r="AF2988" s="39"/>
    </row>
    <row r="2989" spans="1:32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39"/>
      <c r="AC2989" s="31"/>
      <c r="AD2989" s="39"/>
      <c r="AE2989" s="39"/>
      <c r="AF2989" s="39"/>
    </row>
    <row r="2990" spans="1:32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39"/>
      <c r="AC2990" s="31"/>
      <c r="AD2990" s="39"/>
      <c r="AE2990" s="39"/>
      <c r="AF2990" s="39"/>
    </row>
    <row r="2991" spans="1:32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39"/>
      <c r="AC2991" s="31"/>
      <c r="AD2991" s="39"/>
      <c r="AE2991" s="39"/>
      <c r="AF2991" s="39"/>
    </row>
    <row r="2992" spans="1:32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39"/>
      <c r="AC2992" s="31"/>
      <c r="AD2992" s="39"/>
      <c r="AE2992" s="39"/>
      <c r="AF2992" s="39"/>
    </row>
    <row r="2993" spans="1:32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39"/>
      <c r="AC2993" s="31"/>
      <c r="AD2993" s="39"/>
      <c r="AE2993" s="39"/>
      <c r="AF2993" s="39"/>
    </row>
    <row r="2994" spans="1:32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39"/>
      <c r="AC2994" s="31"/>
      <c r="AD2994" s="39"/>
      <c r="AE2994" s="39"/>
      <c r="AF2994" s="39"/>
    </row>
    <row r="2995" spans="1:32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39"/>
      <c r="AC2995" s="31"/>
      <c r="AD2995" s="39"/>
      <c r="AE2995" s="39"/>
      <c r="AF2995" s="39"/>
    </row>
    <row r="2996" spans="1:32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39"/>
      <c r="AC2996" s="31"/>
      <c r="AD2996" s="39"/>
      <c r="AE2996" s="39"/>
      <c r="AF2996" s="39"/>
    </row>
    <row r="2997" spans="1:32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39"/>
      <c r="AC2997" s="31"/>
      <c r="AD2997" s="39"/>
      <c r="AE2997" s="39"/>
      <c r="AF2997" s="39"/>
    </row>
    <row r="2998" spans="1:32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39"/>
      <c r="AC2998" s="31"/>
      <c r="AD2998" s="39"/>
      <c r="AE2998" s="39"/>
      <c r="AF2998" s="39"/>
    </row>
    <row r="2999" spans="1:32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39"/>
      <c r="AC2999" s="31"/>
      <c r="AD2999" s="39"/>
      <c r="AE2999" s="39"/>
      <c r="AF2999" s="39"/>
    </row>
    <row r="3000" spans="1:32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39"/>
      <c r="AC3000" s="31"/>
      <c r="AD3000" s="39"/>
      <c r="AE3000" s="39"/>
      <c r="AF3000" s="39"/>
    </row>
    <row r="3001" spans="1:32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39"/>
      <c r="AC3001" s="31"/>
      <c r="AD3001" s="39"/>
      <c r="AE3001" s="39"/>
      <c r="AF3001" s="39"/>
    </row>
    <row r="3002" spans="1:32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39"/>
      <c r="AC3002" s="31"/>
      <c r="AD3002" s="39"/>
      <c r="AE3002" s="39"/>
      <c r="AF3002" s="39"/>
    </row>
    <row r="3003" spans="1:32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39"/>
      <c r="AC3003" s="31"/>
      <c r="AD3003" s="39"/>
      <c r="AE3003" s="39"/>
      <c r="AF3003" s="39"/>
    </row>
    <row r="3004" spans="1:32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39"/>
      <c r="AC3004" s="31"/>
      <c r="AD3004" s="39"/>
      <c r="AE3004" s="39"/>
      <c r="AF3004" s="39"/>
    </row>
    <row r="3005" spans="1:32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39"/>
      <c r="AC3005" s="31"/>
      <c r="AD3005" s="39"/>
      <c r="AE3005" s="39"/>
      <c r="AF3005" s="39"/>
    </row>
    <row r="3006" spans="1:32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  <c r="AA3006" s="39"/>
      <c r="AB3006" s="39"/>
      <c r="AC3006" s="31"/>
      <c r="AD3006" s="39"/>
      <c r="AE3006" s="39"/>
      <c r="AF3006" s="39"/>
    </row>
    <row r="3007" spans="1:32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39"/>
      <c r="AC3007" s="31"/>
      <c r="AD3007" s="39"/>
      <c r="AE3007" s="39"/>
      <c r="AF3007" s="39"/>
    </row>
    <row r="3008" spans="1:32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39"/>
      <c r="AC3008" s="31"/>
      <c r="AD3008" s="39"/>
      <c r="AE3008" s="39"/>
      <c r="AF3008" s="39"/>
    </row>
    <row r="3009" spans="1:32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39"/>
      <c r="AC3009" s="31"/>
      <c r="AD3009" s="39"/>
      <c r="AE3009" s="39"/>
      <c r="AF3009" s="39"/>
    </row>
    <row r="3010" spans="1:32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39"/>
      <c r="AC3010" s="31"/>
      <c r="AD3010" s="39"/>
      <c r="AE3010" s="39"/>
      <c r="AF3010" s="39"/>
    </row>
    <row r="3011" spans="1:32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39"/>
      <c r="AC3011" s="31"/>
      <c r="AD3011" s="39"/>
      <c r="AE3011" s="39"/>
      <c r="AF3011" s="39"/>
    </row>
    <row r="3012" spans="1:32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39"/>
      <c r="AC3012" s="31"/>
      <c r="AD3012" s="39"/>
      <c r="AE3012" s="39"/>
      <c r="AF3012" s="39"/>
    </row>
    <row r="3013" spans="1:32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39"/>
      <c r="AC3013" s="31"/>
      <c r="AD3013" s="39"/>
      <c r="AE3013" s="39"/>
      <c r="AF3013" s="39"/>
    </row>
    <row r="3014" spans="1:32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39"/>
      <c r="AC3014" s="31"/>
      <c r="AD3014" s="39"/>
      <c r="AE3014" s="39"/>
      <c r="AF3014" s="39"/>
    </row>
    <row r="3015" spans="1:32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39"/>
      <c r="AC3015" s="31"/>
      <c r="AD3015" s="39"/>
      <c r="AE3015" s="39"/>
      <c r="AF3015" s="39"/>
    </row>
    <row r="3016" spans="1:32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39"/>
      <c r="AC3016" s="31"/>
      <c r="AD3016" s="39"/>
      <c r="AE3016" s="39"/>
      <c r="AF3016" s="39"/>
    </row>
    <row r="3017" spans="1:32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39"/>
      <c r="AC3017" s="31"/>
      <c r="AD3017" s="39"/>
      <c r="AE3017" s="39"/>
      <c r="AF3017" s="39"/>
    </row>
    <row r="3018" spans="1:32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39"/>
      <c r="AC3018" s="31"/>
      <c r="AD3018" s="39"/>
      <c r="AE3018" s="39"/>
      <c r="AF3018" s="39"/>
    </row>
    <row r="3019" spans="1:32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39"/>
      <c r="AC3019" s="31"/>
      <c r="AD3019" s="39"/>
      <c r="AE3019" s="39"/>
      <c r="AF3019" s="39"/>
    </row>
    <row r="3020" spans="1:32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39"/>
      <c r="AC3020" s="31"/>
      <c r="AD3020" s="39"/>
      <c r="AE3020" s="39"/>
      <c r="AF3020" s="39"/>
    </row>
    <row r="3021" spans="1:32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39"/>
      <c r="AC3021" s="31"/>
      <c r="AD3021" s="39"/>
      <c r="AE3021" s="39"/>
      <c r="AF3021" s="39"/>
    </row>
    <row r="3022" spans="1:32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39"/>
      <c r="AC3022" s="31"/>
      <c r="AD3022" s="39"/>
      <c r="AE3022" s="39"/>
      <c r="AF3022" s="39"/>
    </row>
    <row r="3023" spans="1:32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39"/>
      <c r="AC3023" s="31"/>
      <c r="AD3023" s="39"/>
      <c r="AE3023" s="39"/>
      <c r="AF3023" s="39"/>
    </row>
    <row r="3024" spans="1:32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39"/>
      <c r="AC3024" s="31"/>
      <c r="AD3024" s="39"/>
      <c r="AE3024" s="39"/>
      <c r="AF3024" s="39"/>
    </row>
    <row r="3025" spans="1:32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39"/>
      <c r="AC3025" s="31"/>
      <c r="AD3025" s="39"/>
      <c r="AE3025" s="39"/>
      <c r="AF3025" s="39"/>
    </row>
    <row r="3026" spans="1:32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39"/>
      <c r="AC3026" s="31"/>
      <c r="AD3026" s="39"/>
      <c r="AE3026" s="39"/>
      <c r="AF3026" s="39"/>
    </row>
    <row r="3027" spans="1:32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39"/>
      <c r="AC3027" s="31"/>
      <c r="AD3027" s="39"/>
      <c r="AE3027" s="39"/>
      <c r="AF3027" s="39"/>
    </row>
    <row r="3028" spans="1:32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39"/>
      <c r="AC3028" s="31"/>
      <c r="AD3028" s="39"/>
      <c r="AE3028" s="39"/>
      <c r="AF3028" s="39"/>
    </row>
    <row r="3029" spans="1:32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39"/>
      <c r="AC3029" s="31"/>
      <c r="AD3029" s="39"/>
      <c r="AE3029" s="39"/>
      <c r="AF3029" s="39"/>
    </row>
    <row r="3030" spans="1:32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39"/>
      <c r="AC3030" s="31"/>
      <c r="AD3030" s="39"/>
      <c r="AE3030" s="39"/>
      <c r="AF3030" s="39"/>
    </row>
    <row r="3031" spans="1:32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39"/>
      <c r="AC3031" s="31"/>
      <c r="AD3031" s="39"/>
      <c r="AE3031" s="39"/>
      <c r="AF3031" s="39"/>
    </row>
    <row r="3032" spans="1:32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39"/>
      <c r="AC3032" s="31"/>
      <c r="AD3032" s="39"/>
      <c r="AE3032" s="39"/>
      <c r="AF3032" s="39"/>
    </row>
    <row r="3033" spans="1:32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  <c r="AA3033" s="39"/>
      <c r="AB3033" s="39"/>
      <c r="AC3033" s="31"/>
      <c r="AD3033" s="39"/>
      <c r="AE3033" s="39"/>
      <c r="AF3033" s="39"/>
    </row>
    <row r="3034" spans="1:32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39"/>
      <c r="AC3034" s="31"/>
      <c r="AD3034" s="39"/>
      <c r="AE3034" s="39"/>
      <c r="AF3034" s="39"/>
    </row>
    <row r="3035" spans="1:32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  <c r="AA3035" s="39"/>
      <c r="AB3035" s="39"/>
      <c r="AC3035" s="31"/>
      <c r="AD3035" s="39"/>
      <c r="AE3035" s="39"/>
      <c r="AF3035" s="39"/>
    </row>
    <row r="3036" spans="1:32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39"/>
      <c r="AC3036" s="31"/>
      <c r="AD3036" s="39"/>
      <c r="AE3036" s="39"/>
      <c r="AF3036" s="39"/>
    </row>
    <row r="3037" spans="1:32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39"/>
      <c r="AC3037" s="31"/>
      <c r="AD3037" s="39"/>
      <c r="AE3037" s="39"/>
      <c r="AF3037" s="39"/>
    </row>
    <row r="3038" spans="1:32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39"/>
      <c r="AC3038" s="31"/>
      <c r="AD3038" s="39"/>
      <c r="AE3038" s="39"/>
      <c r="AF3038" s="39"/>
    </row>
    <row r="3039" spans="1:32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  <c r="AA3039" s="39"/>
      <c r="AB3039" s="39"/>
      <c r="AC3039" s="31"/>
      <c r="AD3039" s="39"/>
      <c r="AE3039" s="39"/>
      <c r="AF3039" s="39"/>
    </row>
    <row r="3040" spans="1:32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  <c r="AA3040" s="39"/>
      <c r="AB3040" s="39"/>
      <c r="AC3040" s="31"/>
      <c r="AD3040" s="39"/>
      <c r="AE3040" s="39"/>
      <c r="AF3040" s="39"/>
    </row>
    <row r="3041" spans="1:32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39"/>
      <c r="AC3041" s="31"/>
      <c r="AD3041" s="39"/>
      <c r="AE3041" s="39"/>
      <c r="AF3041" s="39"/>
    </row>
    <row r="3042" spans="1:32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39"/>
      <c r="AC3042" s="31"/>
      <c r="AD3042" s="39"/>
      <c r="AE3042" s="39"/>
      <c r="AF3042" s="39"/>
    </row>
    <row r="3043" spans="1:32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1"/>
      <c r="AD3043" s="39"/>
      <c r="AE3043" s="39"/>
      <c r="AF3043" s="39"/>
    </row>
    <row r="3044" spans="1:32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39"/>
      <c r="AC3044" s="31"/>
      <c r="AD3044" s="39"/>
      <c r="AE3044" s="39"/>
      <c r="AF3044" s="39"/>
    </row>
    <row r="3045" spans="1:32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39"/>
      <c r="AC3045" s="31"/>
      <c r="AD3045" s="39"/>
      <c r="AE3045" s="39"/>
      <c r="AF3045" s="39"/>
    </row>
    <row r="3046" spans="1:32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39"/>
      <c r="AC3046" s="31"/>
      <c r="AD3046" s="39"/>
      <c r="AE3046" s="39"/>
      <c r="AF3046" s="39"/>
    </row>
    <row r="3047" spans="1:32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39"/>
      <c r="AC3047" s="31"/>
      <c r="AD3047" s="39"/>
      <c r="AE3047" s="39"/>
      <c r="AF3047" s="39"/>
    </row>
    <row r="3048" spans="1:32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1"/>
      <c r="AD3048" s="39"/>
      <c r="AE3048" s="39"/>
      <c r="AF3048" s="39"/>
    </row>
    <row r="3049" spans="1:32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1"/>
      <c r="AD3049" s="39"/>
      <c r="AE3049" s="39"/>
      <c r="AF3049" s="39"/>
    </row>
    <row r="3050" spans="1:32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39"/>
      <c r="AC3050" s="31"/>
      <c r="AD3050" s="39"/>
      <c r="AE3050" s="39"/>
      <c r="AF3050" s="39"/>
    </row>
    <row r="3051" spans="1:32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39"/>
      <c r="AC3051" s="31"/>
      <c r="AD3051" s="39"/>
      <c r="AE3051" s="39"/>
      <c r="AF3051" s="39"/>
    </row>
    <row r="3052" spans="1:32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39"/>
      <c r="AC3052" s="31"/>
      <c r="AD3052" s="39"/>
      <c r="AE3052" s="39"/>
      <c r="AF3052" s="39"/>
    </row>
    <row r="3053" spans="1:32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1"/>
      <c r="AD3053" s="39"/>
      <c r="AE3053" s="39"/>
      <c r="AF3053" s="39"/>
    </row>
    <row r="3054" spans="1:32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39"/>
      <c r="AC3054" s="31"/>
      <c r="AD3054" s="39"/>
      <c r="AE3054" s="39"/>
      <c r="AF3054" s="39"/>
    </row>
    <row r="3055" spans="1:32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39"/>
      <c r="AC3055" s="31"/>
      <c r="AD3055" s="39"/>
      <c r="AE3055" s="39"/>
      <c r="AF3055" s="39"/>
    </row>
    <row r="3056" spans="1:32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39"/>
      <c r="AC3056" s="31"/>
      <c r="AD3056" s="39"/>
      <c r="AE3056" s="39"/>
      <c r="AF3056" s="39"/>
    </row>
    <row r="3057" spans="1:32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39"/>
      <c r="AC3057" s="31"/>
      <c r="AD3057" s="39"/>
      <c r="AE3057" s="39"/>
      <c r="AF3057" s="39"/>
    </row>
    <row r="3058" spans="1:32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39"/>
      <c r="AC3058" s="31"/>
      <c r="AD3058" s="39"/>
      <c r="AE3058" s="39"/>
      <c r="AF3058" s="39"/>
    </row>
    <row r="3059" spans="1:32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39"/>
      <c r="AC3059" s="31"/>
      <c r="AD3059" s="39"/>
      <c r="AE3059" s="39"/>
      <c r="AF3059" s="39"/>
    </row>
    <row r="3060" spans="1:32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  <c r="AA3060" s="39"/>
      <c r="AB3060" s="39"/>
      <c r="AC3060" s="31"/>
      <c r="AD3060" s="39"/>
      <c r="AE3060" s="39"/>
      <c r="AF3060" s="39"/>
    </row>
    <row r="3061" spans="1:32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39"/>
      <c r="AC3061" s="31"/>
      <c r="AD3061" s="39"/>
      <c r="AE3061" s="39"/>
      <c r="AF3061" s="39"/>
    </row>
    <row r="3062" spans="1:32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39"/>
      <c r="AC3062" s="31"/>
      <c r="AD3062" s="39"/>
      <c r="AE3062" s="39"/>
      <c r="AF3062" s="39"/>
    </row>
    <row r="3063" spans="1:32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39"/>
      <c r="AC3063" s="31"/>
      <c r="AD3063" s="39"/>
      <c r="AE3063" s="39"/>
      <c r="AF3063" s="39"/>
    </row>
    <row r="3064" spans="1:32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39"/>
      <c r="AC3064" s="31"/>
      <c r="AD3064" s="39"/>
      <c r="AE3064" s="39"/>
      <c r="AF3064" s="39"/>
    </row>
    <row r="3065" spans="1:32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39"/>
      <c r="AC3065" s="31"/>
      <c r="AD3065" s="39"/>
      <c r="AE3065" s="39"/>
      <c r="AF3065" s="39"/>
    </row>
    <row r="3066" spans="1:32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39"/>
      <c r="AC3066" s="31"/>
      <c r="AD3066" s="39"/>
      <c r="AE3066" s="39"/>
      <c r="AF3066" s="39"/>
    </row>
    <row r="3067" spans="1:32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39"/>
      <c r="AC3067" s="31"/>
      <c r="AD3067" s="39"/>
      <c r="AE3067" s="39"/>
      <c r="AF3067" s="39"/>
    </row>
    <row r="3068" spans="1:32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39"/>
      <c r="AC3068" s="31"/>
      <c r="AD3068" s="39"/>
      <c r="AE3068" s="39"/>
      <c r="AF3068" s="39"/>
    </row>
    <row r="3069" spans="1:32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39"/>
      <c r="AC3069" s="31"/>
      <c r="AD3069" s="39"/>
      <c r="AE3069" s="39"/>
      <c r="AF3069" s="39"/>
    </row>
    <row r="3070" spans="1:32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39"/>
      <c r="AC3070" s="31"/>
      <c r="AD3070" s="39"/>
      <c r="AE3070" s="39"/>
      <c r="AF3070" s="39"/>
    </row>
    <row r="3071" spans="1:32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39"/>
      <c r="AC3071" s="31"/>
      <c r="AD3071" s="39"/>
      <c r="AE3071" s="39"/>
      <c r="AF3071" s="39"/>
    </row>
    <row r="3072" spans="1:32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39"/>
      <c r="AC3072" s="31"/>
      <c r="AD3072" s="39"/>
      <c r="AE3072" s="39"/>
      <c r="AF3072" s="39"/>
    </row>
    <row r="3073" spans="1:32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39"/>
      <c r="AC3073" s="31"/>
      <c r="AD3073" s="39"/>
      <c r="AE3073" s="39"/>
      <c r="AF3073" s="39"/>
    </row>
    <row r="3074" spans="1:32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39"/>
      <c r="AC3074" s="31"/>
      <c r="AD3074" s="39"/>
      <c r="AE3074" s="39"/>
      <c r="AF3074" s="39"/>
    </row>
    <row r="3075" spans="1:32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39"/>
      <c r="AC3075" s="31"/>
      <c r="AD3075" s="39"/>
      <c r="AE3075" s="39"/>
      <c r="AF3075" s="39"/>
    </row>
    <row r="3076" spans="1:32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39"/>
      <c r="AC3076" s="31"/>
      <c r="AD3076" s="39"/>
      <c r="AE3076" s="39"/>
      <c r="AF3076" s="39"/>
    </row>
    <row r="3077" spans="1:32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39"/>
      <c r="AC3077" s="31"/>
      <c r="AD3077" s="39"/>
      <c r="AE3077" s="39"/>
      <c r="AF3077" s="39"/>
    </row>
    <row r="3078" spans="1:32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39"/>
      <c r="AC3078" s="31"/>
      <c r="AD3078" s="39"/>
      <c r="AE3078" s="39"/>
      <c r="AF3078" s="39"/>
    </row>
    <row r="3079" spans="1:32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39"/>
      <c r="AC3079" s="31"/>
      <c r="AD3079" s="39"/>
      <c r="AE3079" s="39"/>
      <c r="AF3079" s="39"/>
    </row>
    <row r="3080" spans="1:32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  <c r="AA3080" s="39"/>
      <c r="AB3080" s="39"/>
      <c r="AC3080" s="31"/>
      <c r="AD3080" s="39"/>
      <c r="AE3080" s="39"/>
      <c r="AF3080" s="39"/>
    </row>
    <row r="3081" spans="1:32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  <c r="AA3081" s="39"/>
      <c r="AB3081" s="39"/>
      <c r="AC3081" s="31"/>
      <c r="AD3081" s="39"/>
      <c r="AE3081" s="39"/>
      <c r="AF3081" s="39"/>
    </row>
    <row r="3082" spans="1:32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  <c r="AA3082" s="39"/>
      <c r="AB3082" s="39"/>
      <c r="AC3082" s="31"/>
      <c r="AD3082" s="39"/>
      <c r="AE3082" s="39"/>
      <c r="AF3082" s="39"/>
    </row>
    <row r="3083" spans="1:32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  <c r="AA3083" s="39"/>
      <c r="AB3083" s="39"/>
      <c r="AC3083" s="31"/>
      <c r="AD3083" s="39"/>
      <c r="AE3083" s="39"/>
      <c r="AF3083" s="39"/>
    </row>
    <row r="3084" spans="1:32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  <c r="AA3084" s="39"/>
      <c r="AB3084" s="39"/>
      <c r="AC3084" s="31"/>
      <c r="AD3084" s="39"/>
      <c r="AE3084" s="39"/>
      <c r="AF3084" s="39"/>
    </row>
    <row r="3085" spans="1:32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  <c r="AA3085" s="39"/>
      <c r="AB3085" s="39"/>
      <c r="AC3085" s="31"/>
      <c r="AD3085" s="39"/>
      <c r="AE3085" s="39"/>
      <c r="AF3085" s="39"/>
    </row>
    <row r="3086" spans="1:32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  <c r="AA3086" s="39"/>
      <c r="AB3086" s="39"/>
      <c r="AC3086" s="31"/>
      <c r="AD3086" s="39"/>
      <c r="AE3086" s="39"/>
      <c r="AF3086" s="39"/>
    </row>
    <row r="3087" spans="1:32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  <c r="AA3087" s="39"/>
      <c r="AB3087" s="39"/>
      <c r="AC3087" s="31"/>
      <c r="AD3087" s="39"/>
      <c r="AE3087" s="39"/>
      <c r="AF3087" s="39"/>
    </row>
    <row r="3088" spans="1:32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  <c r="AA3088" s="39"/>
      <c r="AB3088" s="39"/>
      <c r="AC3088" s="31"/>
      <c r="AD3088" s="39"/>
      <c r="AE3088" s="39"/>
      <c r="AF3088" s="39"/>
    </row>
    <row r="3089" spans="1:32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  <c r="AA3089" s="39"/>
      <c r="AB3089" s="39"/>
      <c r="AC3089" s="31"/>
      <c r="AD3089" s="39"/>
      <c r="AE3089" s="39"/>
      <c r="AF3089" s="39"/>
    </row>
    <row r="3090" spans="1:32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  <c r="AA3090" s="39"/>
      <c r="AB3090" s="39"/>
      <c r="AC3090" s="31"/>
      <c r="AD3090" s="39"/>
      <c r="AE3090" s="39"/>
      <c r="AF3090" s="39"/>
    </row>
    <row r="3091" spans="1:32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39"/>
      <c r="AC3091" s="31"/>
      <c r="AD3091" s="39"/>
      <c r="AE3091" s="39"/>
      <c r="AF3091" s="39"/>
    </row>
    <row r="3092" spans="1:32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  <c r="AA3092" s="39"/>
      <c r="AB3092" s="39"/>
      <c r="AC3092" s="31"/>
      <c r="AD3092" s="39"/>
      <c r="AE3092" s="39"/>
      <c r="AF3092" s="39"/>
    </row>
    <row r="3093" spans="1:32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  <c r="AA3093" s="39"/>
      <c r="AB3093" s="39"/>
      <c r="AC3093" s="31"/>
      <c r="AD3093" s="39"/>
      <c r="AE3093" s="39"/>
      <c r="AF3093" s="39"/>
    </row>
    <row r="3094" spans="1:32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  <c r="AA3094" s="39"/>
      <c r="AB3094" s="39"/>
      <c r="AC3094" s="31"/>
      <c r="AD3094" s="39"/>
      <c r="AE3094" s="39"/>
      <c r="AF3094" s="39"/>
    </row>
    <row r="3095" spans="1:32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  <c r="AA3095" s="39"/>
      <c r="AB3095" s="39"/>
      <c r="AC3095" s="31"/>
      <c r="AD3095" s="39"/>
      <c r="AE3095" s="39"/>
      <c r="AF3095" s="39"/>
    </row>
    <row r="3096" spans="1:32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  <c r="AA3096" s="39"/>
      <c r="AB3096" s="39"/>
      <c r="AC3096" s="31"/>
      <c r="AD3096" s="39"/>
      <c r="AE3096" s="39"/>
      <c r="AF3096" s="39"/>
    </row>
    <row r="3097" spans="1:32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  <c r="AA3097" s="39"/>
      <c r="AB3097" s="39"/>
      <c r="AC3097" s="31"/>
      <c r="AD3097" s="39"/>
      <c r="AE3097" s="39"/>
      <c r="AF3097" s="39"/>
    </row>
    <row r="3098" spans="1:32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  <c r="AA3098" s="39"/>
      <c r="AB3098" s="39"/>
      <c r="AC3098" s="31"/>
      <c r="AD3098" s="39"/>
      <c r="AE3098" s="39"/>
      <c r="AF3098" s="39"/>
    </row>
    <row r="3099" spans="1:32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  <c r="AA3099" s="39"/>
      <c r="AB3099" s="39"/>
      <c r="AC3099" s="31"/>
      <c r="AD3099" s="39"/>
      <c r="AE3099" s="39"/>
      <c r="AF3099" s="39"/>
    </row>
    <row r="3100" spans="1:32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  <c r="AA3100" s="39"/>
      <c r="AB3100" s="39"/>
      <c r="AC3100" s="31"/>
      <c r="AD3100" s="39"/>
      <c r="AE3100" s="39"/>
      <c r="AF3100" s="39"/>
    </row>
    <row r="3101" spans="1:32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  <c r="AA3101" s="39"/>
      <c r="AB3101" s="39"/>
      <c r="AC3101" s="31"/>
      <c r="AD3101" s="39"/>
      <c r="AE3101" s="39"/>
      <c r="AF3101" s="39"/>
    </row>
    <row r="3102" spans="1:32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  <c r="AA3102" s="39"/>
      <c r="AB3102" s="39"/>
      <c r="AC3102" s="31"/>
      <c r="AD3102" s="39"/>
      <c r="AE3102" s="39"/>
      <c r="AF3102" s="39"/>
    </row>
    <row r="3103" spans="1:32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  <c r="AA3103" s="39"/>
      <c r="AB3103" s="39"/>
      <c r="AC3103" s="31"/>
      <c r="AD3103" s="39"/>
      <c r="AE3103" s="39"/>
      <c r="AF3103" s="39"/>
    </row>
    <row r="3104" spans="1:32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  <c r="AA3104" s="39"/>
      <c r="AB3104" s="39"/>
      <c r="AC3104" s="31"/>
      <c r="AD3104" s="39"/>
      <c r="AE3104" s="39"/>
      <c r="AF3104" s="39"/>
    </row>
    <row r="3105" spans="1:32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  <c r="AA3105" s="39"/>
      <c r="AB3105" s="39"/>
      <c r="AC3105" s="31"/>
      <c r="AD3105" s="39"/>
      <c r="AE3105" s="39"/>
      <c r="AF3105" s="39"/>
    </row>
    <row r="3106" spans="1:32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  <c r="AA3106" s="39"/>
      <c r="AB3106" s="39"/>
      <c r="AC3106" s="31"/>
      <c r="AD3106" s="39"/>
      <c r="AE3106" s="39"/>
      <c r="AF3106" s="39"/>
    </row>
    <row r="3107" spans="1:32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  <c r="AA3107" s="39"/>
      <c r="AB3107" s="39"/>
      <c r="AC3107" s="31"/>
      <c r="AD3107" s="39"/>
      <c r="AE3107" s="39"/>
      <c r="AF3107" s="39"/>
    </row>
    <row r="3108" spans="1:32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  <c r="AA3108" s="39"/>
      <c r="AB3108" s="39"/>
      <c r="AC3108" s="31"/>
      <c r="AD3108" s="39"/>
      <c r="AE3108" s="39"/>
      <c r="AF3108" s="39"/>
    </row>
    <row r="3109" spans="1:32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  <c r="AA3109" s="39"/>
      <c r="AB3109" s="39"/>
      <c r="AC3109" s="31"/>
      <c r="AD3109" s="39"/>
      <c r="AE3109" s="39"/>
      <c r="AF3109" s="39"/>
    </row>
    <row r="3110" spans="1:32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  <c r="AA3110" s="39"/>
      <c r="AB3110" s="39"/>
      <c r="AC3110" s="31"/>
      <c r="AD3110" s="39"/>
      <c r="AE3110" s="39"/>
      <c r="AF3110" s="39"/>
    </row>
    <row r="3111" spans="1:32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  <c r="AA3111" s="39"/>
      <c r="AB3111" s="39"/>
      <c r="AC3111" s="31"/>
      <c r="AD3111" s="39"/>
      <c r="AE3111" s="39"/>
      <c r="AF3111" s="39"/>
    </row>
    <row r="3112" spans="1:32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  <c r="AA3112" s="39"/>
      <c r="AB3112" s="39"/>
      <c r="AC3112" s="31"/>
      <c r="AD3112" s="39"/>
      <c r="AE3112" s="39"/>
      <c r="AF3112" s="39"/>
    </row>
    <row r="3113" spans="1:32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  <c r="AA3113" s="39"/>
      <c r="AB3113" s="39"/>
      <c r="AC3113" s="31"/>
      <c r="AD3113" s="39"/>
      <c r="AE3113" s="39"/>
      <c r="AF3113" s="39"/>
    </row>
    <row r="3114" spans="1:32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  <c r="AA3114" s="39"/>
      <c r="AB3114" s="39"/>
      <c r="AC3114" s="31"/>
      <c r="AD3114" s="39"/>
      <c r="AE3114" s="39"/>
      <c r="AF3114" s="39"/>
    </row>
    <row r="3115" spans="1:32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  <c r="AA3115" s="39"/>
      <c r="AB3115" s="39"/>
      <c r="AC3115" s="31"/>
      <c r="AD3115" s="39"/>
      <c r="AE3115" s="39"/>
      <c r="AF3115" s="39"/>
    </row>
    <row r="3116" spans="1:32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  <c r="AA3116" s="39"/>
      <c r="AB3116" s="39"/>
      <c r="AC3116" s="31"/>
      <c r="AD3116" s="39"/>
      <c r="AE3116" s="39"/>
      <c r="AF3116" s="39"/>
    </row>
    <row r="3117" spans="1:32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  <c r="AA3117" s="39"/>
      <c r="AB3117" s="39"/>
      <c r="AC3117" s="31"/>
      <c r="AD3117" s="39"/>
      <c r="AE3117" s="39"/>
      <c r="AF3117" s="39"/>
    </row>
    <row r="3118" spans="1:32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  <c r="AA3118" s="39"/>
      <c r="AB3118" s="39"/>
      <c r="AC3118" s="31"/>
      <c r="AD3118" s="39"/>
      <c r="AE3118" s="39"/>
      <c r="AF3118" s="39"/>
    </row>
    <row r="3119" spans="1:32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  <c r="AA3119" s="39"/>
      <c r="AB3119" s="39"/>
      <c r="AC3119" s="31"/>
      <c r="AD3119" s="39"/>
      <c r="AE3119" s="39"/>
      <c r="AF3119" s="39"/>
    </row>
    <row r="3120" spans="1:32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  <c r="AA3120" s="39"/>
      <c r="AB3120" s="39"/>
      <c r="AC3120" s="31"/>
      <c r="AD3120" s="39"/>
      <c r="AE3120" s="39"/>
      <c r="AF3120" s="39"/>
    </row>
    <row r="3121" spans="1:32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  <c r="AA3121" s="39"/>
      <c r="AB3121" s="39"/>
      <c r="AC3121" s="31"/>
      <c r="AD3121" s="39"/>
      <c r="AE3121" s="39"/>
      <c r="AF3121" s="39"/>
    </row>
    <row r="3122" spans="1:32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  <c r="AA3122" s="39"/>
      <c r="AB3122" s="39"/>
      <c r="AC3122" s="31"/>
      <c r="AD3122" s="39"/>
      <c r="AE3122" s="39"/>
      <c r="AF3122" s="39"/>
    </row>
    <row r="3123" spans="1:32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  <c r="AA3123" s="39"/>
      <c r="AB3123" s="39"/>
      <c r="AC3123" s="31"/>
      <c r="AD3123" s="39"/>
      <c r="AE3123" s="39"/>
      <c r="AF3123" s="39"/>
    </row>
    <row r="3124" spans="1:32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  <c r="AA3124" s="39"/>
      <c r="AB3124" s="39"/>
      <c r="AC3124" s="31"/>
      <c r="AD3124" s="39"/>
      <c r="AE3124" s="39"/>
      <c r="AF3124" s="39"/>
    </row>
    <row r="3125" spans="1:32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  <c r="AA3125" s="39"/>
      <c r="AB3125" s="39"/>
      <c r="AC3125" s="31"/>
      <c r="AD3125" s="39"/>
      <c r="AE3125" s="39"/>
      <c r="AF3125" s="39"/>
    </row>
    <row r="3126" spans="1:32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  <c r="AA3126" s="39"/>
      <c r="AB3126" s="39"/>
      <c r="AC3126" s="31"/>
      <c r="AD3126" s="39"/>
      <c r="AE3126" s="39"/>
      <c r="AF3126" s="39"/>
    </row>
    <row r="3127" spans="1:32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  <c r="AA3127" s="39"/>
      <c r="AB3127" s="39"/>
      <c r="AC3127" s="31"/>
      <c r="AD3127" s="39"/>
      <c r="AE3127" s="39"/>
      <c r="AF3127" s="39"/>
    </row>
    <row r="3128" spans="1:32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  <c r="AA3128" s="39"/>
      <c r="AB3128" s="39"/>
      <c r="AC3128" s="31"/>
      <c r="AD3128" s="39"/>
      <c r="AE3128" s="39"/>
      <c r="AF3128" s="39"/>
    </row>
    <row r="3129" spans="1:32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39"/>
      <c r="AC3129" s="31"/>
      <c r="AD3129" s="39"/>
      <c r="AE3129" s="39"/>
      <c r="AF3129" s="39"/>
    </row>
    <row r="3130" spans="1:32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  <c r="AA3130" s="39"/>
      <c r="AB3130" s="39"/>
      <c r="AC3130" s="31"/>
      <c r="AD3130" s="39"/>
      <c r="AE3130" s="39"/>
      <c r="AF3130" s="39"/>
    </row>
    <row r="3131" spans="1:32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  <c r="AA3131" s="39"/>
      <c r="AB3131" s="39"/>
      <c r="AC3131" s="31"/>
      <c r="AD3131" s="39"/>
      <c r="AE3131" s="39"/>
      <c r="AF3131" s="39"/>
    </row>
    <row r="3132" spans="1:32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  <c r="AA3132" s="39"/>
      <c r="AB3132" s="39"/>
      <c r="AC3132" s="31"/>
      <c r="AD3132" s="39"/>
      <c r="AE3132" s="39"/>
      <c r="AF3132" s="39"/>
    </row>
    <row r="3133" spans="1:32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  <c r="AA3133" s="39"/>
      <c r="AB3133" s="39"/>
      <c r="AC3133" s="31"/>
      <c r="AD3133" s="39"/>
      <c r="AE3133" s="39"/>
      <c r="AF3133" s="39"/>
    </row>
    <row r="3134" spans="1:32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  <c r="AA3134" s="39"/>
      <c r="AB3134" s="39"/>
      <c r="AC3134" s="31"/>
      <c r="AD3134" s="39"/>
      <c r="AE3134" s="39"/>
      <c r="AF3134" s="39"/>
    </row>
    <row r="3135" spans="1:32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  <c r="AA3135" s="39"/>
      <c r="AB3135" s="39"/>
      <c r="AC3135" s="31"/>
      <c r="AD3135" s="39"/>
      <c r="AE3135" s="39"/>
      <c r="AF3135" s="39"/>
    </row>
    <row r="3136" spans="1:32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  <c r="AA3136" s="39"/>
      <c r="AB3136" s="39"/>
      <c r="AC3136" s="31"/>
      <c r="AD3136" s="39"/>
      <c r="AE3136" s="39"/>
      <c r="AF3136" s="39"/>
    </row>
    <row r="3137" spans="1:32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  <c r="AA3137" s="39"/>
      <c r="AB3137" s="39"/>
      <c r="AC3137" s="31"/>
      <c r="AD3137" s="39"/>
      <c r="AE3137" s="39"/>
      <c r="AF3137" s="39"/>
    </row>
    <row r="3138" spans="1:32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  <c r="AA3138" s="39"/>
      <c r="AB3138" s="39"/>
      <c r="AC3138" s="31"/>
      <c r="AD3138" s="39"/>
      <c r="AE3138" s="39"/>
      <c r="AF3138" s="39"/>
    </row>
    <row r="3139" spans="1:32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39"/>
      <c r="AC3139" s="31"/>
      <c r="AD3139" s="39"/>
      <c r="AE3139" s="39"/>
      <c r="AF3139" s="39"/>
    </row>
    <row r="3140" spans="1:32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  <c r="AA3140" s="39"/>
      <c r="AB3140" s="39"/>
      <c r="AC3140" s="31"/>
      <c r="AD3140" s="39"/>
      <c r="AE3140" s="39"/>
      <c r="AF3140" s="39"/>
    </row>
    <row r="3141" spans="1:32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  <c r="AA3141" s="39"/>
      <c r="AB3141" s="39"/>
      <c r="AC3141" s="31"/>
      <c r="AD3141" s="39"/>
      <c r="AE3141" s="39"/>
      <c r="AF3141" s="39"/>
    </row>
    <row r="3142" spans="1:32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  <c r="AA3142" s="39"/>
      <c r="AB3142" s="39"/>
      <c r="AC3142" s="31"/>
      <c r="AD3142" s="39"/>
      <c r="AE3142" s="39"/>
      <c r="AF3142" s="39"/>
    </row>
    <row r="3143" spans="1:32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  <c r="AA3143" s="39"/>
      <c r="AB3143" s="39"/>
      <c r="AC3143" s="31"/>
      <c r="AD3143" s="39"/>
      <c r="AE3143" s="39"/>
      <c r="AF3143" s="39"/>
    </row>
    <row r="3144" spans="1:32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  <c r="AA3144" s="39"/>
      <c r="AB3144" s="39"/>
      <c r="AC3144" s="31"/>
      <c r="AD3144" s="39"/>
      <c r="AE3144" s="39"/>
      <c r="AF3144" s="39"/>
    </row>
    <row r="3145" spans="1:32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  <c r="AA3145" s="39"/>
      <c r="AB3145" s="39"/>
      <c r="AC3145" s="31"/>
      <c r="AD3145" s="39"/>
      <c r="AE3145" s="39"/>
      <c r="AF3145" s="39"/>
    </row>
    <row r="3146" spans="1:32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  <c r="AA3146" s="39"/>
      <c r="AB3146" s="39"/>
      <c r="AC3146" s="31"/>
      <c r="AD3146" s="39"/>
      <c r="AE3146" s="39"/>
      <c r="AF3146" s="39"/>
    </row>
    <row r="3147" spans="1:32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  <c r="AA3147" s="39"/>
      <c r="AB3147" s="39"/>
      <c r="AC3147" s="31"/>
      <c r="AD3147" s="39"/>
      <c r="AE3147" s="39"/>
      <c r="AF3147" s="39"/>
    </row>
    <row r="3148" spans="1:32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  <c r="AA3148" s="39"/>
      <c r="AB3148" s="39"/>
      <c r="AC3148" s="31"/>
      <c r="AD3148" s="39"/>
      <c r="AE3148" s="39"/>
      <c r="AF3148" s="39"/>
    </row>
    <row r="3149" spans="1:32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  <c r="AA3149" s="39"/>
      <c r="AB3149" s="39"/>
      <c r="AC3149" s="31"/>
      <c r="AD3149" s="39"/>
      <c r="AE3149" s="39"/>
      <c r="AF3149" s="39"/>
    </row>
    <row r="3150" spans="1:32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  <c r="AA3150" s="39"/>
      <c r="AB3150" s="39"/>
      <c r="AC3150" s="31"/>
      <c r="AD3150" s="39"/>
      <c r="AE3150" s="39"/>
      <c r="AF3150" s="39"/>
    </row>
    <row r="3151" spans="1:32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  <c r="AA3151" s="39"/>
      <c r="AB3151" s="39"/>
      <c r="AC3151" s="31"/>
      <c r="AD3151" s="39"/>
      <c r="AE3151" s="39"/>
      <c r="AF3151" s="39"/>
    </row>
    <row r="3152" spans="1:32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  <c r="AA3152" s="39"/>
      <c r="AB3152" s="39"/>
      <c r="AC3152" s="31"/>
      <c r="AD3152" s="39"/>
      <c r="AE3152" s="39"/>
      <c r="AF3152" s="39"/>
    </row>
    <row r="3153" spans="1:32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  <c r="AA3153" s="39"/>
      <c r="AB3153" s="39"/>
      <c r="AC3153" s="31"/>
      <c r="AD3153" s="39"/>
      <c r="AE3153" s="39"/>
      <c r="AF3153" s="39"/>
    </row>
    <row r="3154" spans="1:32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  <c r="AA3154" s="39"/>
      <c r="AB3154" s="39"/>
      <c r="AC3154" s="31"/>
      <c r="AD3154" s="39"/>
      <c r="AE3154" s="39"/>
      <c r="AF3154" s="39"/>
    </row>
    <row r="3155" spans="1:32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  <c r="AA3155" s="39"/>
      <c r="AB3155" s="39"/>
      <c r="AC3155" s="31"/>
      <c r="AD3155" s="39"/>
      <c r="AE3155" s="39"/>
      <c r="AF3155" s="39"/>
    </row>
    <row r="3156" spans="1:32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  <c r="AA3156" s="39"/>
      <c r="AB3156" s="39"/>
      <c r="AC3156" s="31"/>
      <c r="AD3156" s="39"/>
      <c r="AE3156" s="39"/>
      <c r="AF3156" s="39"/>
    </row>
    <row r="3157" spans="1:32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  <c r="AA3157" s="39"/>
      <c r="AB3157" s="39"/>
      <c r="AC3157" s="31"/>
      <c r="AD3157" s="39"/>
      <c r="AE3157" s="39"/>
      <c r="AF3157" s="39"/>
    </row>
    <row r="3158" spans="1:32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  <c r="AA3158" s="39"/>
      <c r="AB3158" s="39"/>
      <c r="AC3158" s="31"/>
      <c r="AD3158" s="39"/>
      <c r="AE3158" s="39"/>
      <c r="AF3158" s="39"/>
    </row>
    <row r="3159" spans="1:32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  <c r="AA3159" s="39"/>
      <c r="AB3159" s="39"/>
      <c r="AC3159" s="31"/>
      <c r="AD3159" s="39"/>
      <c r="AE3159" s="39"/>
      <c r="AF3159" s="39"/>
    </row>
    <row r="3160" spans="1:32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  <c r="AA3160" s="39"/>
      <c r="AB3160" s="39"/>
      <c r="AC3160" s="31"/>
      <c r="AD3160" s="39"/>
      <c r="AE3160" s="39"/>
      <c r="AF3160" s="39"/>
    </row>
    <row r="3161" spans="1:32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  <c r="AA3161" s="39"/>
      <c r="AB3161" s="39"/>
      <c r="AC3161" s="31"/>
      <c r="AD3161" s="39"/>
      <c r="AE3161" s="39"/>
      <c r="AF3161" s="39"/>
    </row>
    <row r="3162" spans="1:32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  <c r="AA3162" s="39"/>
      <c r="AB3162" s="39"/>
      <c r="AC3162" s="31"/>
      <c r="AD3162" s="39"/>
      <c r="AE3162" s="39"/>
      <c r="AF3162" s="39"/>
    </row>
    <row r="3163" spans="1:32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  <c r="AA3163" s="39"/>
      <c r="AB3163" s="39"/>
      <c r="AC3163" s="31"/>
      <c r="AD3163" s="39"/>
      <c r="AE3163" s="39"/>
      <c r="AF3163" s="39"/>
    </row>
    <row r="3164" spans="1:32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  <c r="AA3164" s="39"/>
      <c r="AB3164" s="39"/>
      <c r="AC3164" s="31"/>
      <c r="AD3164" s="39"/>
      <c r="AE3164" s="39"/>
      <c r="AF3164" s="39"/>
    </row>
    <row r="3165" spans="1:32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  <c r="AA3165" s="39"/>
      <c r="AB3165" s="39"/>
      <c r="AC3165" s="31"/>
      <c r="AD3165" s="39"/>
      <c r="AE3165" s="39"/>
      <c r="AF3165" s="39"/>
    </row>
    <row r="3166" spans="1:32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  <c r="AA3166" s="39"/>
      <c r="AB3166" s="39"/>
      <c r="AC3166" s="31"/>
      <c r="AD3166" s="39"/>
      <c r="AE3166" s="39"/>
      <c r="AF3166" s="39"/>
    </row>
    <row r="3167" spans="1:32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  <c r="AA3167" s="39"/>
      <c r="AB3167" s="39"/>
      <c r="AC3167" s="31"/>
      <c r="AD3167" s="39"/>
      <c r="AE3167" s="39"/>
      <c r="AF3167" s="39"/>
    </row>
    <row r="3168" spans="1:32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  <c r="AA3168" s="39"/>
      <c r="AB3168" s="39"/>
      <c r="AC3168" s="31"/>
      <c r="AD3168" s="39"/>
      <c r="AE3168" s="39"/>
      <c r="AF3168" s="39"/>
    </row>
    <row r="3169" spans="1:32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  <c r="AA3169" s="39"/>
      <c r="AB3169" s="39"/>
      <c r="AC3169" s="31"/>
      <c r="AD3169" s="39"/>
      <c r="AE3169" s="39"/>
      <c r="AF3169" s="39"/>
    </row>
    <row r="3170" spans="1:32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  <c r="AA3170" s="39"/>
      <c r="AB3170" s="39"/>
      <c r="AC3170" s="31"/>
      <c r="AD3170" s="39"/>
      <c r="AE3170" s="39"/>
      <c r="AF3170" s="39"/>
    </row>
    <row r="3171" spans="1:32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  <c r="AA3171" s="39"/>
      <c r="AB3171" s="39"/>
      <c r="AC3171" s="31"/>
      <c r="AD3171" s="39"/>
      <c r="AE3171" s="39"/>
      <c r="AF3171" s="39"/>
    </row>
    <row r="3172" spans="1:32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  <c r="AA3172" s="39"/>
      <c r="AB3172" s="39"/>
      <c r="AC3172" s="31"/>
      <c r="AD3172" s="39"/>
      <c r="AE3172" s="39"/>
      <c r="AF3172" s="39"/>
    </row>
    <row r="3173" spans="1:32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  <c r="AA3173" s="39"/>
      <c r="AB3173" s="39"/>
      <c r="AC3173" s="31"/>
      <c r="AD3173" s="39"/>
      <c r="AE3173" s="39"/>
      <c r="AF3173" s="39"/>
    </row>
    <row r="3174" spans="1:32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  <c r="AA3174" s="39"/>
      <c r="AB3174" s="39"/>
      <c r="AC3174" s="31"/>
      <c r="AD3174" s="39"/>
      <c r="AE3174" s="39"/>
      <c r="AF3174" s="39"/>
    </row>
    <row r="3175" spans="1:32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  <c r="AA3175" s="39"/>
      <c r="AB3175" s="39"/>
      <c r="AC3175" s="31"/>
      <c r="AD3175" s="39"/>
      <c r="AE3175" s="39"/>
      <c r="AF3175" s="39"/>
    </row>
    <row r="3176" spans="1:32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  <c r="AA3176" s="39"/>
      <c r="AB3176" s="39"/>
      <c r="AC3176" s="31"/>
      <c r="AD3176" s="39"/>
      <c r="AE3176" s="39"/>
      <c r="AF3176" s="39"/>
    </row>
    <row r="3177" spans="1:32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  <c r="AA3177" s="39"/>
      <c r="AB3177" s="39"/>
      <c r="AC3177" s="31"/>
      <c r="AD3177" s="39"/>
      <c r="AE3177" s="39"/>
      <c r="AF3177" s="39"/>
    </row>
    <row r="3178" spans="1:32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  <c r="AA3178" s="39"/>
      <c r="AB3178" s="39"/>
      <c r="AC3178" s="31"/>
      <c r="AD3178" s="39"/>
      <c r="AE3178" s="39"/>
      <c r="AF3178" s="39"/>
    </row>
    <row r="3179" spans="1:32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39"/>
      <c r="AC3179" s="31"/>
      <c r="AD3179" s="39"/>
      <c r="AE3179" s="39"/>
      <c r="AF3179" s="39"/>
    </row>
    <row r="3180" spans="1:32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  <c r="AA3180" s="39"/>
      <c r="AB3180" s="39"/>
      <c r="AC3180" s="31"/>
      <c r="AD3180" s="39"/>
      <c r="AE3180" s="39"/>
      <c r="AF3180" s="39"/>
    </row>
    <row r="3181" spans="1:32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  <c r="AA3181" s="39"/>
      <c r="AB3181" s="39"/>
      <c r="AC3181" s="31"/>
      <c r="AD3181" s="39"/>
      <c r="AE3181" s="39"/>
      <c r="AF3181" s="39"/>
    </row>
    <row r="3182" spans="1:32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  <c r="AA3182" s="39"/>
      <c r="AB3182" s="39"/>
      <c r="AC3182" s="31"/>
      <c r="AD3182" s="39"/>
      <c r="AE3182" s="39"/>
      <c r="AF3182" s="39"/>
    </row>
    <row r="3183" spans="1:32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  <c r="AA3183" s="39"/>
      <c r="AB3183" s="39"/>
      <c r="AC3183" s="31"/>
      <c r="AD3183" s="39"/>
      <c r="AE3183" s="39"/>
      <c r="AF3183" s="39"/>
    </row>
    <row r="3184" spans="1:32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  <c r="AA3184" s="39"/>
      <c r="AB3184" s="39"/>
      <c r="AC3184" s="31"/>
      <c r="AD3184" s="39"/>
      <c r="AE3184" s="39"/>
      <c r="AF3184" s="39"/>
    </row>
    <row r="3185" spans="1:32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  <c r="AA3185" s="39"/>
      <c r="AB3185" s="39"/>
      <c r="AC3185" s="31"/>
      <c r="AD3185" s="39"/>
      <c r="AE3185" s="39"/>
      <c r="AF3185" s="39"/>
    </row>
    <row r="3186" spans="1:32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  <c r="AA3186" s="39"/>
      <c r="AB3186" s="39"/>
      <c r="AC3186" s="31"/>
      <c r="AD3186" s="39"/>
      <c r="AE3186" s="39"/>
      <c r="AF3186" s="39"/>
    </row>
    <row r="3187" spans="1:32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  <c r="AA3187" s="39"/>
      <c r="AB3187" s="39"/>
      <c r="AC3187" s="31"/>
      <c r="AD3187" s="39"/>
      <c r="AE3187" s="39"/>
      <c r="AF3187" s="39"/>
    </row>
    <row r="3188" spans="1:32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  <c r="AA3188" s="39"/>
      <c r="AB3188" s="39"/>
      <c r="AC3188" s="31"/>
      <c r="AD3188" s="39"/>
      <c r="AE3188" s="39"/>
      <c r="AF3188" s="39"/>
    </row>
    <row r="3189" spans="1:32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39"/>
      <c r="AC3189" s="31"/>
      <c r="AD3189" s="39"/>
      <c r="AE3189" s="39"/>
      <c r="AF3189" s="39"/>
    </row>
    <row r="3190" spans="1:32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  <c r="AA3190" s="39"/>
      <c r="AB3190" s="39"/>
      <c r="AC3190" s="31"/>
      <c r="AD3190" s="39"/>
      <c r="AE3190" s="39"/>
      <c r="AF3190" s="39"/>
    </row>
    <row r="3191" spans="1:32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  <c r="AA3191" s="39"/>
      <c r="AB3191" s="39"/>
      <c r="AC3191" s="31"/>
      <c r="AD3191" s="39"/>
      <c r="AE3191" s="39"/>
      <c r="AF3191" s="39"/>
    </row>
    <row r="3192" spans="1:32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  <c r="AA3192" s="39"/>
      <c r="AB3192" s="39"/>
      <c r="AC3192" s="31"/>
      <c r="AD3192" s="39"/>
      <c r="AE3192" s="39"/>
      <c r="AF3192" s="39"/>
    </row>
    <row r="3193" spans="1:32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  <c r="AA3193" s="39"/>
      <c r="AB3193" s="39"/>
      <c r="AC3193" s="31"/>
      <c r="AD3193" s="39"/>
      <c r="AE3193" s="39"/>
      <c r="AF3193" s="39"/>
    </row>
    <row r="3194" spans="1:32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  <c r="AA3194" s="39"/>
      <c r="AB3194" s="39"/>
      <c r="AC3194" s="31"/>
      <c r="AD3194" s="39"/>
      <c r="AE3194" s="39"/>
      <c r="AF3194" s="39"/>
    </row>
    <row r="3195" spans="1:32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  <c r="AA3195" s="39"/>
      <c r="AB3195" s="39"/>
      <c r="AC3195" s="31"/>
      <c r="AD3195" s="39"/>
      <c r="AE3195" s="39"/>
      <c r="AF3195" s="39"/>
    </row>
    <row r="3196" spans="1:32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  <c r="AA3196" s="39"/>
      <c r="AB3196" s="39"/>
      <c r="AC3196" s="31"/>
      <c r="AD3196" s="39"/>
      <c r="AE3196" s="39"/>
      <c r="AF3196" s="39"/>
    </row>
    <row r="3197" spans="1:32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  <c r="AA3197" s="39"/>
      <c r="AB3197" s="39"/>
      <c r="AC3197" s="31"/>
      <c r="AD3197" s="39"/>
      <c r="AE3197" s="39"/>
      <c r="AF3197" s="39"/>
    </row>
    <row r="3198" spans="1:32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  <c r="AA3198" s="39"/>
      <c r="AB3198" s="39"/>
      <c r="AC3198" s="31"/>
      <c r="AD3198" s="39"/>
      <c r="AE3198" s="39"/>
      <c r="AF3198" s="39"/>
    </row>
    <row r="3199" spans="1:32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39"/>
      <c r="AC3199" s="31"/>
      <c r="AD3199" s="39"/>
      <c r="AE3199" s="39"/>
      <c r="AF3199" s="39"/>
    </row>
    <row r="3200" spans="1:32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  <c r="AA3200" s="39"/>
      <c r="AB3200" s="39"/>
      <c r="AC3200" s="31"/>
      <c r="AD3200" s="39"/>
      <c r="AE3200" s="39"/>
      <c r="AF3200" s="39"/>
    </row>
    <row r="3201" spans="1:32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  <c r="AA3201" s="39"/>
      <c r="AB3201" s="39"/>
      <c r="AC3201" s="31"/>
      <c r="AD3201" s="39"/>
      <c r="AE3201" s="39"/>
      <c r="AF3201" s="39"/>
    </row>
    <row r="3202" spans="1:32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  <c r="AA3202" s="39"/>
      <c r="AB3202" s="39"/>
      <c r="AC3202" s="31"/>
      <c r="AD3202" s="39"/>
      <c r="AE3202" s="39"/>
      <c r="AF3202" s="39"/>
    </row>
    <row r="3203" spans="1:32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  <c r="AA3203" s="39"/>
      <c r="AB3203" s="39"/>
      <c r="AC3203" s="31"/>
      <c r="AD3203" s="39"/>
      <c r="AE3203" s="39"/>
      <c r="AF3203" s="39"/>
    </row>
    <row r="3204" spans="1:32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  <c r="AA3204" s="39"/>
      <c r="AB3204" s="39"/>
      <c r="AC3204" s="31"/>
      <c r="AD3204" s="39"/>
      <c r="AE3204" s="39"/>
      <c r="AF3204" s="39"/>
    </row>
    <row r="3205" spans="1:32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  <c r="AA3205" s="39"/>
      <c r="AB3205" s="39"/>
      <c r="AC3205" s="31"/>
      <c r="AD3205" s="39"/>
      <c r="AE3205" s="39"/>
      <c r="AF3205" s="39"/>
    </row>
    <row r="3206" spans="1:32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  <c r="AA3206" s="39"/>
      <c r="AB3206" s="39"/>
      <c r="AC3206" s="31"/>
      <c r="AD3206" s="39"/>
      <c r="AE3206" s="39"/>
      <c r="AF3206" s="39"/>
    </row>
    <row r="3207" spans="1:32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  <c r="AA3207" s="39"/>
      <c r="AB3207" s="39"/>
      <c r="AC3207" s="31"/>
      <c r="AD3207" s="39"/>
      <c r="AE3207" s="39"/>
      <c r="AF3207" s="39"/>
    </row>
    <row r="3208" spans="1:32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  <c r="AA3208" s="39"/>
      <c r="AB3208" s="39"/>
      <c r="AC3208" s="31"/>
      <c r="AD3208" s="39"/>
      <c r="AE3208" s="39"/>
      <c r="AF3208" s="39"/>
    </row>
    <row r="3209" spans="1:32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  <c r="AA3209" s="39"/>
      <c r="AB3209" s="39"/>
      <c r="AC3209" s="31"/>
      <c r="AD3209" s="39"/>
      <c r="AE3209" s="39"/>
      <c r="AF3209" s="39"/>
    </row>
    <row r="3210" spans="1:32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  <c r="AA3210" s="39"/>
      <c r="AB3210" s="39"/>
      <c r="AC3210" s="31"/>
      <c r="AD3210" s="39"/>
      <c r="AE3210" s="39"/>
      <c r="AF3210" s="39"/>
    </row>
    <row r="3211" spans="1:32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  <c r="AA3211" s="39"/>
      <c r="AB3211" s="39"/>
      <c r="AC3211" s="31"/>
      <c r="AD3211" s="39"/>
      <c r="AE3211" s="39"/>
      <c r="AF3211" s="39"/>
    </row>
    <row r="3212" spans="1:32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  <c r="AA3212" s="39"/>
      <c r="AB3212" s="39"/>
      <c r="AC3212" s="31"/>
      <c r="AD3212" s="39"/>
      <c r="AE3212" s="39"/>
      <c r="AF3212" s="39"/>
    </row>
    <row r="3213" spans="1:32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  <c r="AA3213" s="39"/>
      <c r="AB3213" s="39"/>
      <c r="AC3213" s="31"/>
      <c r="AD3213" s="39"/>
      <c r="AE3213" s="39"/>
      <c r="AF3213" s="39"/>
    </row>
    <row r="3214" spans="1:32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  <c r="AA3214" s="39"/>
      <c r="AB3214" s="39"/>
      <c r="AC3214" s="31"/>
      <c r="AD3214" s="39"/>
      <c r="AE3214" s="39"/>
      <c r="AF3214" s="39"/>
    </row>
    <row r="3215" spans="1:32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39"/>
      <c r="AC3215" s="31"/>
      <c r="AD3215" s="39"/>
      <c r="AE3215" s="39"/>
      <c r="AF3215" s="39"/>
    </row>
    <row r="3216" spans="1:32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  <c r="AA3216" s="39"/>
      <c r="AB3216" s="39"/>
      <c r="AC3216" s="31"/>
      <c r="AD3216" s="39"/>
      <c r="AE3216" s="39"/>
      <c r="AF3216" s="39"/>
    </row>
    <row r="3217" spans="1:32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  <c r="AA3217" s="39"/>
      <c r="AB3217" s="39"/>
      <c r="AC3217" s="31"/>
      <c r="AD3217" s="39"/>
      <c r="AE3217" s="39"/>
      <c r="AF3217" s="39"/>
    </row>
    <row r="3218" spans="1:32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  <c r="AA3218" s="39"/>
      <c r="AB3218" s="39"/>
      <c r="AC3218" s="31"/>
      <c r="AD3218" s="39"/>
      <c r="AE3218" s="39"/>
      <c r="AF3218" s="39"/>
    </row>
    <row r="3219" spans="1:32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  <c r="AA3219" s="39"/>
      <c r="AB3219" s="39"/>
      <c r="AC3219" s="31"/>
      <c r="AD3219" s="39"/>
      <c r="AE3219" s="39"/>
      <c r="AF3219" s="39"/>
    </row>
    <row r="3220" spans="1:32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  <c r="AA3220" s="39"/>
      <c r="AB3220" s="39"/>
      <c r="AC3220" s="31"/>
      <c r="AD3220" s="39"/>
      <c r="AE3220" s="39"/>
      <c r="AF3220" s="39"/>
    </row>
    <row r="3221" spans="1:32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  <c r="AA3221" s="39"/>
      <c r="AB3221" s="39"/>
      <c r="AC3221" s="31"/>
      <c r="AD3221" s="39"/>
      <c r="AE3221" s="39"/>
      <c r="AF3221" s="39"/>
    </row>
    <row r="3222" spans="1:32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  <c r="AA3222" s="39"/>
      <c r="AB3222" s="39"/>
      <c r="AC3222" s="31"/>
      <c r="AD3222" s="39"/>
      <c r="AE3222" s="39"/>
      <c r="AF3222" s="39"/>
    </row>
    <row r="3223" spans="1:32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  <c r="AA3223" s="39"/>
      <c r="AB3223" s="39"/>
      <c r="AC3223" s="31"/>
      <c r="AD3223" s="39"/>
      <c r="AE3223" s="39"/>
      <c r="AF3223" s="39"/>
    </row>
    <row r="3224" spans="1:32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  <c r="AA3224" s="39"/>
      <c r="AB3224" s="39"/>
      <c r="AC3224" s="31"/>
      <c r="AD3224" s="39"/>
      <c r="AE3224" s="39"/>
      <c r="AF3224" s="39"/>
    </row>
    <row r="3225" spans="1:32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  <c r="AA3225" s="39"/>
      <c r="AB3225" s="39"/>
      <c r="AC3225" s="31"/>
      <c r="AD3225" s="39"/>
      <c r="AE3225" s="39"/>
      <c r="AF3225" s="39"/>
    </row>
    <row r="3226" spans="1:32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  <c r="AA3226" s="39"/>
      <c r="AB3226" s="39"/>
      <c r="AC3226" s="31"/>
      <c r="AD3226" s="39"/>
      <c r="AE3226" s="39"/>
      <c r="AF3226" s="39"/>
    </row>
    <row r="3227" spans="1:32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  <c r="AA3227" s="39"/>
      <c r="AB3227" s="39"/>
      <c r="AC3227" s="31"/>
      <c r="AD3227" s="39"/>
      <c r="AE3227" s="39"/>
      <c r="AF3227" s="39"/>
    </row>
    <row r="3228" spans="1:32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  <c r="AA3228" s="39"/>
      <c r="AB3228" s="39"/>
      <c r="AC3228" s="31"/>
      <c r="AD3228" s="39"/>
      <c r="AE3228" s="39"/>
      <c r="AF3228" s="39"/>
    </row>
    <row r="3229" spans="1:32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  <c r="AA3229" s="39"/>
      <c r="AB3229" s="39"/>
      <c r="AC3229" s="31"/>
      <c r="AD3229" s="39"/>
      <c r="AE3229" s="39"/>
      <c r="AF3229" s="39"/>
    </row>
    <row r="3230" spans="1:32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  <c r="AA3230" s="39"/>
      <c r="AB3230" s="39"/>
      <c r="AC3230" s="31"/>
      <c r="AD3230" s="39"/>
      <c r="AE3230" s="39"/>
      <c r="AF3230" s="39"/>
    </row>
    <row r="3231" spans="1:32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  <c r="AA3231" s="39"/>
      <c r="AB3231" s="39"/>
      <c r="AC3231" s="31"/>
      <c r="AD3231" s="39"/>
      <c r="AE3231" s="39"/>
      <c r="AF3231" s="39"/>
    </row>
    <row r="3232" spans="1:32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  <c r="AA3232" s="39"/>
      <c r="AB3232" s="39"/>
      <c r="AC3232" s="31"/>
      <c r="AD3232" s="39"/>
      <c r="AE3232" s="39"/>
      <c r="AF3232" s="39"/>
    </row>
    <row r="3233" spans="1:32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  <c r="AA3233" s="39"/>
      <c r="AB3233" s="39"/>
      <c r="AC3233" s="31"/>
      <c r="AD3233" s="39"/>
      <c r="AE3233" s="39"/>
      <c r="AF3233" s="39"/>
    </row>
    <row r="3234" spans="1:32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  <c r="AA3234" s="39"/>
      <c r="AB3234" s="39"/>
      <c r="AC3234" s="31"/>
      <c r="AD3234" s="39"/>
      <c r="AE3234" s="39"/>
      <c r="AF3234" s="39"/>
    </row>
    <row r="3235" spans="1:32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  <c r="AA3235" s="39"/>
      <c r="AB3235" s="39"/>
      <c r="AC3235" s="31"/>
      <c r="AD3235" s="39"/>
      <c r="AE3235" s="39"/>
      <c r="AF3235" s="39"/>
    </row>
    <row r="3236" spans="1:32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  <c r="AA3236" s="39"/>
      <c r="AB3236" s="39"/>
      <c r="AC3236" s="31"/>
      <c r="AD3236" s="39"/>
      <c r="AE3236" s="39"/>
      <c r="AF3236" s="39"/>
    </row>
    <row r="3237" spans="1:32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  <c r="AA3237" s="39"/>
      <c r="AB3237" s="39"/>
      <c r="AC3237" s="31"/>
      <c r="AD3237" s="39"/>
      <c r="AE3237" s="39"/>
      <c r="AF3237" s="39"/>
    </row>
    <row r="3238" spans="1:32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  <c r="AA3238" s="39"/>
      <c r="AB3238" s="39"/>
      <c r="AC3238" s="31"/>
      <c r="AD3238" s="39"/>
      <c r="AE3238" s="39"/>
      <c r="AF3238" s="39"/>
    </row>
    <row r="3239" spans="1:32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  <c r="AA3239" s="39"/>
      <c r="AB3239" s="39"/>
      <c r="AC3239" s="31"/>
      <c r="AD3239" s="39"/>
      <c r="AE3239" s="39"/>
      <c r="AF3239" s="39"/>
    </row>
    <row r="3240" spans="1:32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39"/>
      <c r="AC3240" s="31"/>
      <c r="AD3240" s="39"/>
      <c r="AE3240" s="39"/>
      <c r="AF3240" s="39"/>
    </row>
    <row r="3241" spans="1:32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  <c r="AA3241" s="39"/>
      <c r="AB3241" s="39"/>
      <c r="AC3241" s="31"/>
      <c r="AD3241" s="39"/>
      <c r="AE3241" s="39"/>
      <c r="AF3241" s="39"/>
    </row>
    <row r="3242" spans="1:32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  <c r="AA3242" s="39"/>
      <c r="AB3242" s="39"/>
      <c r="AC3242" s="31"/>
      <c r="AD3242" s="39"/>
      <c r="AE3242" s="39"/>
      <c r="AF3242" s="39"/>
    </row>
    <row r="3243" spans="1:32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  <c r="AA3243" s="39"/>
      <c r="AB3243" s="39"/>
      <c r="AC3243" s="31"/>
      <c r="AD3243" s="39"/>
      <c r="AE3243" s="39"/>
      <c r="AF3243" s="39"/>
    </row>
    <row r="3244" spans="1:32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  <c r="AA3244" s="39"/>
      <c r="AB3244" s="39"/>
      <c r="AC3244" s="31"/>
      <c r="AD3244" s="39"/>
      <c r="AE3244" s="39"/>
      <c r="AF3244" s="39"/>
    </row>
    <row r="3245" spans="1:32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  <c r="AA3245" s="39"/>
      <c r="AB3245" s="39"/>
      <c r="AC3245" s="31"/>
      <c r="AD3245" s="39"/>
      <c r="AE3245" s="39"/>
      <c r="AF3245" s="39"/>
    </row>
    <row r="3246" spans="1:32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  <c r="AA3246" s="39"/>
      <c r="AB3246" s="39"/>
      <c r="AC3246" s="31"/>
      <c r="AD3246" s="39"/>
      <c r="AE3246" s="39"/>
      <c r="AF3246" s="39"/>
    </row>
    <row r="3247" spans="1:32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  <c r="AA3247" s="39"/>
      <c r="AB3247" s="39"/>
      <c r="AC3247" s="31"/>
      <c r="AD3247" s="39"/>
      <c r="AE3247" s="39"/>
      <c r="AF3247" s="39"/>
    </row>
    <row r="3248" spans="1:32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  <c r="AA3248" s="39"/>
      <c r="AB3248" s="39"/>
      <c r="AC3248" s="31"/>
      <c r="AD3248" s="39"/>
      <c r="AE3248" s="39"/>
      <c r="AF3248" s="39"/>
    </row>
    <row r="3249" spans="1:32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  <c r="AA3249" s="39"/>
      <c r="AB3249" s="39"/>
      <c r="AC3249" s="31"/>
      <c r="AD3249" s="39"/>
      <c r="AE3249" s="39"/>
      <c r="AF3249" s="39"/>
    </row>
    <row r="3250" spans="1:32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  <c r="AA3250" s="39"/>
      <c r="AB3250" s="39"/>
      <c r="AC3250" s="31"/>
      <c r="AD3250" s="39"/>
      <c r="AE3250" s="39"/>
      <c r="AF3250" s="39"/>
    </row>
    <row r="3251" spans="1:32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  <c r="AA3251" s="39"/>
      <c r="AB3251" s="39"/>
      <c r="AC3251" s="31"/>
      <c r="AD3251" s="39"/>
      <c r="AE3251" s="39"/>
      <c r="AF3251" s="39"/>
    </row>
    <row r="3252" spans="1:32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  <c r="AA3252" s="39"/>
      <c r="AB3252" s="39"/>
      <c r="AC3252" s="31"/>
      <c r="AD3252" s="39"/>
      <c r="AE3252" s="39"/>
      <c r="AF3252" s="39"/>
    </row>
    <row r="3253" spans="1:32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  <c r="AA3253" s="39"/>
      <c r="AB3253" s="39"/>
      <c r="AC3253" s="31"/>
      <c r="AD3253" s="39"/>
      <c r="AE3253" s="39"/>
      <c r="AF3253" s="39"/>
    </row>
    <row r="3254" spans="1:32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  <c r="AA3254" s="39"/>
      <c r="AB3254" s="39"/>
      <c r="AC3254" s="31"/>
      <c r="AD3254" s="39"/>
      <c r="AE3254" s="39"/>
      <c r="AF3254" s="39"/>
    </row>
    <row r="3255" spans="1:32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  <c r="AA3255" s="39"/>
      <c r="AB3255" s="39"/>
      <c r="AC3255" s="31"/>
      <c r="AD3255" s="39"/>
      <c r="AE3255" s="39"/>
      <c r="AF3255" s="39"/>
    </row>
    <row r="3256" spans="1:32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  <c r="AA3256" s="39"/>
      <c r="AB3256" s="39"/>
      <c r="AC3256" s="31"/>
      <c r="AD3256" s="39"/>
      <c r="AE3256" s="39"/>
      <c r="AF3256" s="39"/>
    </row>
    <row r="3257" spans="1:32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  <c r="AA3257" s="39"/>
      <c r="AB3257" s="39"/>
      <c r="AC3257" s="31"/>
      <c r="AD3257" s="39"/>
      <c r="AE3257" s="39"/>
      <c r="AF3257" s="39"/>
    </row>
    <row r="3258" spans="1:32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  <c r="AA3258" s="39"/>
      <c r="AB3258" s="39"/>
      <c r="AC3258" s="31"/>
      <c r="AD3258" s="39"/>
      <c r="AE3258" s="39"/>
      <c r="AF3258" s="39"/>
    </row>
    <row r="3259" spans="1:32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  <c r="AA3259" s="39"/>
      <c r="AB3259" s="39"/>
      <c r="AC3259" s="31"/>
      <c r="AD3259" s="39"/>
      <c r="AE3259" s="39"/>
      <c r="AF3259" s="39"/>
    </row>
    <row r="3260" spans="1:32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  <c r="AA3260" s="39"/>
      <c r="AB3260" s="39"/>
      <c r="AC3260" s="31"/>
      <c r="AD3260" s="39"/>
      <c r="AE3260" s="39"/>
      <c r="AF3260" s="39"/>
    </row>
    <row r="3261" spans="1:32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  <c r="AA3261" s="39"/>
      <c r="AB3261" s="39"/>
      <c r="AC3261" s="31"/>
      <c r="AD3261" s="39"/>
      <c r="AE3261" s="39"/>
      <c r="AF3261" s="39"/>
    </row>
    <row r="3262" spans="1:32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  <c r="AA3262" s="39"/>
      <c r="AB3262" s="39"/>
      <c r="AC3262" s="31"/>
      <c r="AD3262" s="39"/>
      <c r="AE3262" s="39"/>
      <c r="AF3262" s="39"/>
    </row>
    <row r="3263" spans="1:32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  <c r="AA3263" s="39"/>
      <c r="AB3263" s="39"/>
      <c r="AC3263" s="31"/>
      <c r="AD3263" s="39"/>
      <c r="AE3263" s="39"/>
      <c r="AF3263" s="39"/>
    </row>
    <row r="3264" spans="1:32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  <c r="AA3264" s="39"/>
      <c r="AB3264" s="39"/>
      <c r="AC3264" s="31"/>
      <c r="AD3264" s="39"/>
      <c r="AE3264" s="39"/>
      <c r="AF3264" s="39"/>
    </row>
    <row r="3265" spans="1:32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  <c r="AA3265" s="39"/>
      <c r="AB3265" s="39"/>
      <c r="AC3265" s="31"/>
      <c r="AD3265" s="39"/>
      <c r="AE3265" s="39"/>
      <c r="AF3265" s="39"/>
    </row>
    <row r="3266" spans="1:32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  <c r="AA3266" s="39"/>
      <c r="AB3266" s="39"/>
      <c r="AC3266" s="31"/>
      <c r="AD3266" s="39"/>
      <c r="AE3266" s="39"/>
      <c r="AF3266" s="39"/>
    </row>
    <row r="3267" spans="1:32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  <c r="AA3267" s="39"/>
      <c r="AB3267" s="39"/>
      <c r="AC3267" s="31"/>
      <c r="AD3267" s="39"/>
      <c r="AE3267" s="39"/>
      <c r="AF3267" s="39"/>
    </row>
    <row r="3268" spans="1:32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  <c r="AA3268" s="39"/>
      <c r="AB3268" s="39"/>
      <c r="AC3268" s="31"/>
      <c r="AD3268" s="39"/>
      <c r="AE3268" s="39"/>
      <c r="AF3268" s="39"/>
    </row>
    <row r="3269" spans="1:32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  <c r="AA3269" s="39"/>
      <c r="AB3269" s="39"/>
      <c r="AC3269" s="31"/>
      <c r="AD3269" s="39"/>
      <c r="AE3269" s="39"/>
      <c r="AF3269" s="39"/>
    </row>
    <row r="3270" spans="1:32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  <c r="AA3270" s="39"/>
      <c r="AB3270" s="39"/>
      <c r="AC3270" s="31"/>
      <c r="AD3270" s="39"/>
      <c r="AE3270" s="39"/>
      <c r="AF3270" s="39"/>
    </row>
    <row r="3271" spans="1:32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  <c r="AA3271" s="39"/>
      <c r="AB3271" s="39"/>
      <c r="AC3271" s="31"/>
      <c r="AD3271" s="39"/>
      <c r="AE3271" s="39"/>
      <c r="AF3271" s="39"/>
    </row>
    <row r="3272" spans="1:32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  <c r="AB3272" s="39"/>
      <c r="AC3272" s="31"/>
      <c r="AD3272" s="39"/>
      <c r="AE3272" s="39"/>
      <c r="AF3272" s="39"/>
    </row>
    <row r="3273" spans="1:32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  <c r="AB3273" s="39"/>
      <c r="AC3273" s="31"/>
      <c r="AD3273" s="39"/>
      <c r="AE3273" s="39"/>
      <c r="AF3273" s="39"/>
    </row>
    <row r="3274" spans="1:32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  <c r="AA3274" s="39"/>
      <c r="AB3274" s="39"/>
      <c r="AC3274" s="31"/>
      <c r="AD3274" s="39"/>
      <c r="AE3274" s="39"/>
      <c r="AF3274" s="39"/>
    </row>
    <row r="3275" spans="1:32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  <c r="AA3275" s="39"/>
      <c r="AB3275" s="39"/>
      <c r="AC3275" s="31"/>
      <c r="AD3275" s="39"/>
      <c r="AE3275" s="39"/>
      <c r="AF3275" s="39"/>
    </row>
    <row r="3276" spans="1:32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  <c r="AA3276" s="39"/>
      <c r="AB3276" s="39"/>
      <c r="AC3276" s="31"/>
      <c r="AD3276" s="39"/>
      <c r="AE3276" s="39"/>
      <c r="AF3276" s="39"/>
    </row>
    <row r="3277" spans="1:32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  <c r="AA3277" s="39"/>
      <c r="AB3277" s="39"/>
      <c r="AC3277" s="31"/>
      <c r="AD3277" s="39"/>
      <c r="AE3277" s="39"/>
      <c r="AF3277" s="39"/>
    </row>
    <row r="3278" spans="1:32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  <c r="AA3278" s="39"/>
      <c r="AB3278" s="39"/>
      <c r="AC3278" s="31"/>
      <c r="AD3278" s="39"/>
      <c r="AE3278" s="39"/>
      <c r="AF3278" s="39"/>
    </row>
    <row r="3279" spans="1:32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  <c r="AA3279" s="39"/>
      <c r="AB3279" s="39"/>
      <c r="AC3279" s="31"/>
      <c r="AD3279" s="39"/>
      <c r="AE3279" s="39"/>
      <c r="AF3279" s="39"/>
    </row>
    <row r="3280" spans="1:32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  <c r="AA3280" s="39"/>
      <c r="AB3280" s="39"/>
      <c r="AC3280" s="31"/>
      <c r="AD3280" s="39"/>
      <c r="AE3280" s="39"/>
      <c r="AF3280" s="39"/>
    </row>
    <row r="3281" spans="1:32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  <c r="AA3281" s="39"/>
      <c r="AB3281" s="39"/>
      <c r="AC3281" s="31"/>
      <c r="AD3281" s="39"/>
      <c r="AE3281" s="39"/>
      <c r="AF3281" s="39"/>
    </row>
    <row r="3282" spans="1:32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  <c r="AA3282" s="39"/>
      <c r="AB3282" s="39"/>
      <c r="AC3282" s="31"/>
      <c r="AD3282" s="39"/>
      <c r="AE3282" s="39"/>
      <c r="AF3282" s="39"/>
    </row>
    <row r="3283" spans="1:32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  <c r="AA3283" s="39"/>
      <c r="AB3283" s="39"/>
      <c r="AC3283" s="31"/>
      <c r="AD3283" s="39"/>
      <c r="AE3283" s="39"/>
      <c r="AF3283" s="39"/>
    </row>
    <row r="3284" spans="1:32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  <c r="AA3284" s="39"/>
      <c r="AB3284" s="39"/>
      <c r="AC3284" s="31"/>
      <c r="AD3284" s="39"/>
      <c r="AE3284" s="39"/>
      <c r="AF3284" s="39"/>
    </row>
    <row r="3285" spans="1:32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  <c r="AA3285" s="39"/>
      <c r="AB3285" s="39"/>
      <c r="AC3285" s="31"/>
      <c r="AD3285" s="39"/>
      <c r="AE3285" s="39"/>
      <c r="AF3285" s="39"/>
    </row>
    <row r="3286" spans="1:32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  <c r="AA3286" s="39"/>
      <c r="AB3286" s="39"/>
      <c r="AC3286" s="31"/>
      <c r="AD3286" s="39"/>
      <c r="AE3286" s="39"/>
      <c r="AF3286" s="39"/>
    </row>
    <row r="3287" spans="1:32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  <c r="AA3287" s="39"/>
      <c r="AB3287" s="39"/>
      <c r="AC3287" s="31"/>
      <c r="AD3287" s="39"/>
      <c r="AE3287" s="39"/>
      <c r="AF3287" s="39"/>
    </row>
    <row r="3288" spans="1:32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  <c r="AA3288" s="39"/>
      <c r="AB3288" s="39"/>
      <c r="AC3288" s="31"/>
      <c r="AD3288" s="39"/>
      <c r="AE3288" s="39"/>
      <c r="AF3288" s="39"/>
    </row>
    <row r="3289" spans="1:32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  <c r="AA3289" s="39"/>
      <c r="AB3289" s="39"/>
      <c r="AC3289" s="31"/>
      <c r="AD3289" s="39"/>
      <c r="AE3289" s="39"/>
      <c r="AF3289" s="39"/>
    </row>
    <row r="3290" spans="1:32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  <c r="AA3290" s="39"/>
      <c r="AB3290" s="39"/>
      <c r="AC3290" s="31"/>
      <c r="AD3290" s="39"/>
      <c r="AE3290" s="39"/>
      <c r="AF3290" s="39"/>
    </row>
    <row r="3291" spans="1:32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  <c r="AA3291" s="39"/>
      <c r="AB3291" s="39"/>
      <c r="AC3291" s="31"/>
      <c r="AD3291" s="39"/>
      <c r="AE3291" s="39"/>
      <c r="AF3291" s="39"/>
    </row>
    <row r="3292" spans="1:32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  <c r="AA3292" s="39"/>
      <c r="AB3292" s="39"/>
      <c r="AC3292" s="31"/>
      <c r="AD3292" s="39"/>
      <c r="AE3292" s="39"/>
      <c r="AF3292" s="39"/>
    </row>
    <row r="3293" spans="1:32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  <c r="AA3293" s="39"/>
      <c r="AB3293" s="39"/>
      <c r="AC3293" s="31"/>
      <c r="AD3293" s="39"/>
      <c r="AE3293" s="39"/>
      <c r="AF3293" s="39"/>
    </row>
    <row r="3294" spans="1:32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  <c r="AA3294" s="39"/>
      <c r="AB3294" s="39"/>
      <c r="AC3294" s="31"/>
      <c r="AD3294" s="39"/>
      <c r="AE3294" s="39"/>
      <c r="AF3294" s="39"/>
    </row>
    <row r="3295" spans="1:32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  <c r="AA3295" s="39"/>
      <c r="AB3295" s="39"/>
      <c r="AC3295" s="31"/>
      <c r="AD3295" s="39"/>
      <c r="AE3295" s="39"/>
      <c r="AF3295" s="39"/>
    </row>
    <row r="3296" spans="1:32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  <c r="AA3296" s="39"/>
      <c r="AB3296" s="39"/>
      <c r="AC3296" s="31"/>
      <c r="AD3296" s="39"/>
      <c r="AE3296" s="39"/>
      <c r="AF3296" s="39"/>
    </row>
    <row r="3297" spans="1:32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  <c r="AA3297" s="39"/>
      <c r="AB3297" s="39"/>
      <c r="AC3297" s="31"/>
      <c r="AD3297" s="39"/>
      <c r="AE3297" s="39"/>
      <c r="AF3297" s="39"/>
    </row>
    <row r="3298" spans="1:32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  <c r="AA3298" s="39"/>
      <c r="AB3298" s="39"/>
      <c r="AC3298" s="31"/>
      <c r="AD3298" s="39"/>
      <c r="AE3298" s="39"/>
      <c r="AF3298" s="39"/>
    </row>
    <row r="3299" spans="1:32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  <c r="AA3299" s="39"/>
      <c r="AB3299" s="39"/>
      <c r="AC3299" s="31"/>
      <c r="AD3299" s="39"/>
      <c r="AE3299" s="39"/>
      <c r="AF3299" s="39"/>
    </row>
    <row r="3300" spans="1:32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  <c r="AA3300" s="39"/>
      <c r="AB3300" s="39"/>
      <c r="AC3300" s="31"/>
      <c r="AD3300" s="39"/>
      <c r="AE3300" s="39"/>
      <c r="AF3300" s="39"/>
    </row>
    <row r="3301" spans="1:32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  <c r="AA3301" s="39"/>
      <c r="AB3301" s="39"/>
      <c r="AC3301" s="31"/>
      <c r="AD3301" s="39"/>
      <c r="AE3301" s="39"/>
      <c r="AF3301" s="39"/>
    </row>
    <row r="3302" spans="1:32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  <c r="AA3302" s="39"/>
      <c r="AB3302" s="39"/>
      <c r="AC3302" s="31"/>
      <c r="AD3302" s="39"/>
      <c r="AE3302" s="39"/>
      <c r="AF3302" s="39"/>
    </row>
    <row r="3303" spans="1:32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  <c r="AA3303" s="39"/>
      <c r="AB3303" s="39"/>
      <c r="AC3303" s="31"/>
      <c r="AD3303" s="39"/>
      <c r="AE3303" s="39"/>
      <c r="AF3303" s="39"/>
    </row>
    <row r="3304" spans="1:32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  <c r="AA3304" s="39"/>
      <c r="AB3304" s="39"/>
      <c r="AC3304" s="31"/>
      <c r="AD3304" s="39"/>
      <c r="AE3304" s="39"/>
      <c r="AF3304" s="39"/>
    </row>
    <row r="3305" spans="1:32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  <c r="AA3305" s="39"/>
      <c r="AB3305" s="39"/>
      <c r="AC3305" s="31"/>
      <c r="AD3305" s="39"/>
      <c r="AE3305" s="39"/>
      <c r="AF3305" s="39"/>
    </row>
    <row r="3306" spans="1:32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  <c r="AA3306" s="39"/>
      <c r="AB3306" s="39"/>
      <c r="AC3306" s="31"/>
      <c r="AD3306" s="39"/>
      <c r="AE3306" s="39"/>
      <c r="AF3306" s="39"/>
    </row>
    <row r="3307" spans="1:32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  <c r="AA3307" s="39"/>
      <c r="AB3307" s="39"/>
      <c r="AC3307" s="31"/>
      <c r="AD3307" s="39"/>
      <c r="AE3307" s="39"/>
      <c r="AF3307" s="39"/>
    </row>
    <row r="3308" spans="1:32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  <c r="AA3308" s="39"/>
      <c r="AB3308" s="39"/>
      <c r="AC3308" s="31"/>
      <c r="AD3308" s="39"/>
      <c r="AE3308" s="39"/>
      <c r="AF3308" s="39"/>
    </row>
    <row r="3309" spans="1:32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  <c r="AA3309" s="39"/>
      <c r="AB3309" s="39"/>
      <c r="AC3309" s="31"/>
      <c r="AD3309" s="39"/>
      <c r="AE3309" s="39"/>
      <c r="AF3309" s="39"/>
    </row>
    <row r="3310" spans="1:32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  <c r="AA3310" s="39"/>
      <c r="AB3310" s="39"/>
      <c r="AC3310" s="31"/>
      <c r="AD3310" s="39"/>
      <c r="AE3310" s="39"/>
      <c r="AF3310" s="39"/>
    </row>
    <row r="3311" spans="1:32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  <c r="AA3311" s="39"/>
      <c r="AB3311" s="39"/>
      <c r="AC3311" s="31"/>
      <c r="AD3311" s="39"/>
      <c r="AE3311" s="39"/>
      <c r="AF3311" s="39"/>
    </row>
    <row r="3312" spans="1:32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  <c r="AA3312" s="39"/>
      <c r="AB3312" s="39"/>
      <c r="AC3312" s="31"/>
      <c r="AD3312" s="39"/>
      <c r="AE3312" s="39"/>
      <c r="AF3312" s="39"/>
    </row>
    <row r="3313" spans="1:32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  <c r="AA3313" s="39"/>
      <c r="AB3313" s="39"/>
      <c r="AC3313" s="31"/>
      <c r="AD3313" s="39"/>
      <c r="AE3313" s="39"/>
      <c r="AF3313" s="39"/>
    </row>
    <row r="3314" spans="1:32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  <c r="AA3314" s="39"/>
      <c r="AB3314" s="39"/>
      <c r="AC3314" s="31"/>
      <c r="AD3314" s="39"/>
      <c r="AE3314" s="39"/>
      <c r="AF3314" s="39"/>
    </row>
    <row r="3315" spans="1:32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  <c r="AA3315" s="39"/>
      <c r="AB3315" s="39"/>
      <c r="AC3315" s="31"/>
      <c r="AD3315" s="39"/>
      <c r="AE3315" s="39"/>
      <c r="AF3315" s="39"/>
    </row>
    <row r="3316" spans="1:32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  <c r="AA3316" s="39"/>
      <c r="AB3316" s="39"/>
      <c r="AC3316" s="31"/>
      <c r="AD3316" s="39"/>
      <c r="AE3316" s="39"/>
      <c r="AF3316" s="39"/>
    </row>
    <row r="3317" spans="1:32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  <c r="AA3317" s="39"/>
      <c r="AB3317" s="39"/>
      <c r="AC3317" s="31"/>
      <c r="AD3317" s="39"/>
      <c r="AE3317" s="39"/>
      <c r="AF3317" s="39"/>
    </row>
    <row r="3318" spans="1:32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  <c r="AA3318" s="39"/>
      <c r="AB3318" s="39"/>
      <c r="AC3318" s="31"/>
      <c r="AD3318" s="39"/>
      <c r="AE3318" s="39"/>
      <c r="AF3318" s="39"/>
    </row>
    <row r="3319" spans="1:32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  <c r="AA3319" s="39"/>
      <c r="AB3319" s="39"/>
      <c r="AC3319" s="31"/>
      <c r="AD3319" s="39"/>
      <c r="AE3319" s="39"/>
      <c r="AF3319" s="39"/>
    </row>
    <row r="3320" spans="1:32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  <c r="AA3320" s="39"/>
      <c r="AB3320" s="39"/>
      <c r="AC3320" s="31"/>
      <c r="AD3320" s="39"/>
      <c r="AE3320" s="39"/>
      <c r="AF3320" s="39"/>
    </row>
    <row r="3321" spans="1:32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  <c r="AA3321" s="39"/>
      <c r="AB3321" s="39"/>
      <c r="AC3321" s="31"/>
      <c r="AD3321" s="39"/>
      <c r="AE3321" s="39"/>
      <c r="AF3321" s="39"/>
    </row>
    <row r="3322" spans="1:32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  <c r="AA3322" s="39"/>
      <c r="AB3322" s="39"/>
      <c r="AC3322" s="31"/>
      <c r="AD3322" s="39"/>
      <c r="AE3322" s="39"/>
      <c r="AF3322" s="39"/>
    </row>
    <row r="3323" spans="1:32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  <c r="AA3323" s="39"/>
      <c r="AB3323" s="39"/>
      <c r="AC3323" s="31"/>
      <c r="AD3323" s="39"/>
      <c r="AE3323" s="39"/>
      <c r="AF3323" s="39"/>
    </row>
    <row r="3324" spans="1:32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  <c r="AA3324" s="39"/>
      <c r="AB3324" s="39"/>
      <c r="AC3324" s="31"/>
      <c r="AD3324" s="39"/>
      <c r="AE3324" s="39"/>
      <c r="AF3324" s="39"/>
    </row>
    <row r="3325" spans="1:32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  <c r="AA3325" s="39"/>
      <c r="AB3325" s="39"/>
      <c r="AC3325" s="31"/>
      <c r="AD3325" s="39"/>
      <c r="AE3325" s="39"/>
      <c r="AF3325" s="39"/>
    </row>
    <row r="3326" spans="1:32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  <c r="AA3326" s="39"/>
      <c r="AB3326" s="39"/>
      <c r="AC3326" s="31"/>
      <c r="AD3326" s="39"/>
      <c r="AE3326" s="39"/>
      <c r="AF3326" s="39"/>
    </row>
    <row r="3327" spans="1:32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  <c r="AA3327" s="39"/>
      <c r="AB3327" s="39"/>
      <c r="AC3327" s="31"/>
      <c r="AD3327" s="39"/>
      <c r="AE3327" s="39"/>
      <c r="AF3327" s="39"/>
    </row>
    <row r="3328" spans="1:32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  <c r="AA3328" s="39"/>
      <c r="AB3328" s="39"/>
      <c r="AC3328" s="31"/>
      <c r="AD3328" s="39"/>
      <c r="AE3328" s="39"/>
      <c r="AF3328" s="39"/>
    </row>
    <row r="3329" spans="1:32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  <c r="AA3329" s="39"/>
      <c r="AB3329" s="39"/>
      <c r="AC3329" s="31"/>
      <c r="AD3329" s="39"/>
      <c r="AE3329" s="39"/>
      <c r="AF3329" s="39"/>
    </row>
    <row r="3330" spans="1:32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  <c r="AA3330" s="39"/>
      <c r="AB3330" s="39"/>
      <c r="AC3330" s="31"/>
      <c r="AD3330" s="39"/>
      <c r="AE3330" s="39"/>
      <c r="AF3330" s="39"/>
    </row>
    <row r="3331" spans="1:32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  <c r="AA3331" s="39"/>
      <c r="AB3331" s="39"/>
      <c r="AC3331" s="31"/>
      <c r="AD3331" s="39"/>
      <c r="AE3331" s="39"/>
      <c r="AF3331" s="39"/>
    </row>
    <row r="3332" spans="1:32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  <c r="AA3332" s="39"/>
      <c r="AB3332" s="39"/>
      <c r="AC3332" s="31"/>
      <c r="AD3332" s="39"/>
      <c r="AE3332" s="39"/>
      <c r="AF3332" s="39"/>
    </row>
    <row r="3333" spans="1:32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  <c r="AA3333" s="39"/>
      <c r="AB3333" s="39"/>
      <c r="AC3333" s="31"/>
      <c r="AD3333" s="39"/>
      <c r="AE3333" s="39"/>
      <c r="AF3333" s="39"/>
    </row>
    <row r="3334" spans="1:32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  <c r="AA3334" s="39"/>
      <c r="AB3334" s="39"/>
      <c r="AC3334" s="31"/>
      <c r="AD3334" s="39"/>
      <c r="AE3334" s="39"/>
      <c r="AF3334" s="39"/>
    </row>
    <row r="3335" spans="1:32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  <c r="AA3335" s="39"/>
      <c r="AB3335" s="39"/>
      <c r="AC3335" s="31"/>
      <c r="AD3335" s="39"/>
      <c r="AE3335" s="39"/>
      <c r="AF3335" s="39"/>
    </row>
    <row r="3336" spans="1:32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  <c r="AA3336" s="39"/>
      <c r="AB3336" s="39"/>
      <c r="AC3336" s="31"/>
      <c r="AD3336" s="39"/>
      <c r="AE3336" s="39"/>
      <c r="AF3336" s="39"/>
    </row>
    <row r="3337" spans="1:32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  <c r="AA3337" s="39"/>
      <c r="AB3337" s="39"/>
      <c r="AC3337" s="31"/>
      <c r="AD3337" s="39"/>
      <c r="AE3337" s="39"/>
      <c r="AF3337" s="39"/>
    </row>
    <row r="3338" spans="1:32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  <c r="AA3338" s="39"/>
      <c r="AB3338" s="39"/>
      <c r="AC3338" s="31"/>
      <c r="AD3338" s="39"/>
      <c r="AE3338" s="39"/>
      <c r="AF3338" s="39"/>
    </row>
    <row r="3339" spans="1:32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  <c r="AA3339" s="39"/>
      <c r="AB3339" s="39"/>
      <c r="AC3339" s="31"/>
      <c r="AD3339" s="39"/>
      <c r="AE3339" s="39"/>
      <c r="AF3339" s="39"/>
    </row>
    <row r="3340" spans="1:32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  <c r="AA3340" s="39"/>
      <c r="AB3340" s="39"/>
      <c r="AC3340" s="31"/>
      <c r="AD3340" s="39"/>
      <c r="AE3340" s="39"/>
      <c r="AF3340" s="39"/>
    </row>
    <row r="3341" spans="1:32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  <c r="AA3341" s="39"/>
      <c r="AB3341" s="39"/>
      <c r="AC3341" s="31"/>
      <c r="AD3341" s="39"/>
      <c r="AE3341" s="39"/>
      <c r="AF3341" s="39"/>
    </row>
    <row r="3342" spans="1:32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  <c r="AA3342" s="39"/>
      <c r="AB3342" s="39"/>
      <c r="AC3342" s="31"/>
      <c r="AD3342" s="39"/>
      <c r="AE3342" s="39"/>
      <c r="AF3342" s="39"/>
    </row>
    <row r="3343" spans="1:32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  <c r="AA3343" s="39"/>
      <c r="AB3343" s="39"/>
      <c r="AC3343" s="31"/>
      <c r="AD3343" s="39"/>
      <c r="AE3343" s="39"/>
      <c r="AF3343" s="39"/>
    </row>
    <row r="3344" spans="1:32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  <c r="AA3344" s="39"/>
      <c r="AB3344" s="39"/>
      <c r="AC3344" s="31"/>
      <c r="AD3344" s="39"/>
      <c r="AE3344" s="39"/>
      <c r="AF3344" s="39"/>
    </row>
    <row r="3345" spans="1:32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  <c r="AA3345" s="39"/>
      <c r="AB3345" s="39"/>
      <c r="AC3345" s="31"/>
      <c r="AD3345" s="39"/>
      <c r="AE3345" s="39"/>
      <c r="AF3345" s="39"/>
    </row>
    <row r="3346" spans="1:32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  <c r="AA3346" s="39"/>
      <c r="AB3346" s="39"/>
      <c r="AC3346" s="31"/>
      <c r="AD3346" s="39"/>
      <c r="AE3346" s="39"/>
      <c r="AF3346" s="39"/>
    </row>
    <row r="3347" spans="1:32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  <c r="AA3347" s="39"/>
      <c r="AB3347" s="39"/>
      <c r="AC3347" s="31"/>
      <c r="AD3347" s="39"/>
      <c r="AE3347" s="39"/>
      <c r="AF3347" s="39"/>
    </row>
    <row r="3348" spans="1:32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  <c r="AA3348" s="39"/>
      <c r="AB3348" s="39"/>
      <c r="AC3348" s="31"/>
      <c r="AD3348" s="39"/>
      <c r="AE3348" s="39"/>
      <c r="AF3348" s="39"/>
    </row>
    <row r="3349" spans="1:32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  <c r="AA3349" s="39"/>
      <c r="AB3349" s="39"/>
      <c r="AC3349" s="31"/>
      <c r="AD3349" s="39"/>
      <c r="AE3349" s="39"/>
      <c r="AF3349" s="39"/>
    </row>
    <row r="3350" spans="1:32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  <c r="AA3350" s="39"/>
      <c r="AB3350" s="39"/>
      <c r="AC3350" s="31"/>
      <c r="AD3350" s="39"/>
      <c r="AE3350" s="39"/>
      <c r="AF3350" s="39"/>
    </row>
    <row r="3351" spans="1:32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  <c r="AA3351" s="39"/>
      <c r="AB3351" s="39"/>
      <c r="AC3351" s="31"/>
      <c r="AD3351" s="39"/>
      <c r="AE3351" s="39"/>
      <c r="AF3351" s="39"/>
    </row>
    <row r="3352" spans="1:32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  <c r="AA3352" s="39"/>
      <c r="AB3352" s="39"/>
      <c r="AC3352" s="31"/>
      <c r="AD3352" s="39"/>
      <c r="AE3352" s="39"/>
      <c r="AF3352" s="39"/>
    </row>
    <row r="3353" spans="1:32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  <c r="AA3353" s="39"/>
      <c r="AB3353" s="39"/>
      <c r="AC3353" s="31"/>
      <c r="AD3353" s="39"/>
      <c r="AE3353" s="39"/>
      <c r="AF3353" s="39"/>
    </row>
    <row r="3354" spans="1:32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  <c r="AA3354" s="39"/>
      <c r="AB3354" s="39"/>
      <c r="AC3354" s="31"/>
      <c r="AD3354" s="39"/>
      <c r="AE3354" s="39"/>
      <c r="AF3354" s="39"/>
    </row>
    <row r="3355" spans="1:32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  <c r="AA3355" s="39"/>
      <c r="AB3355" s="39"/>
      <c r="AC3355" s="31"/>
      <c r="AD3355" s="39"/>
      <c r="AE3355" s="39"/>
      <c r="AF3355" s="39"/>
    </row>
    <row r="3356" spans="1:32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  <c r="AA3356" s="39"/>
      <c r="AB3356" s="39"/>
      <c r="AC3356" s="31"/>
      <c r="AD3356" s="39"/>
      <c r="AE3356" s="39"/>
      <c r="AF3356" s="39"/>
    </row>
    <row r="3357" spans="1:32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  <c r="AA3357" s="39"/>
      <c r="AB3357" s="39"/>
      <c r="AC3357" s="31"/>
      <c r="AD3357" s="39"/>
      <c r="AE3357" s="39"/>
      <c r="AF3357" s="39"/>
    </row>
    <row r="3358" spans="1:32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  <c r="AA3358" s="39"/>
      <c r="AB3358" s="39"/>
      <c r="AC3358" s="31"/>
      <c r="AD3358" s="39"/>
      <c r="AE3358" s="39"/>
      <c r="AF3358" s="39"/>
    </row>
    <row r="3359" spans="1:32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  <c r="AA3359" s="39"/>
      <c r="AB3359" s="39"/>
      <c r="AC3359" s="31"/>
      <c r="AD3359" s="39"/>
      <c r="AE3359" s="39"/>
      <c r="AF3359" s="39"/>
    </row>
    <row r="3360" spans="1:32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  <c r="AA3360" s="39"/>
      <c r="AB3360" s="39"/>
      <c r="AC3360" s="31"/>
      <c r="AD3360" s="39"/>
      <c r="AE3360" s="39"/>
      <c r="AF3360" s="39"/>
    </row>
    <row r="3361" spans="1:32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  <c r="AB3361" s="39"/>
      <c r="AC3361" s="31"/>
      <c r="AD3361" s="39"/>
      <c r="AE3361" s="39"/>
      <c r="AF3361" s="39"/>
    </row>
    <row r="3362" spans="1:32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  <c r="AA3362" s="39"/>
      <c r="AB3362" s="39"/>
      <c r="AC3362" s="31"/>
      <c r="AD3362" s="39"/>
      <c r="AE3362" s="39"/>
      <c r="AF3362" s="39"/>
    </row>
    <row r="3363" spans="1:32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  <c r="AA3363" s="39"/>
      <c r="AB3363" s="39"/>
      <c r="AC3363" s="31"/>
      <c r="AD3363" s="39"/>
      <c r="AE3363" s="39"/>
      <c r="AF3363" s="39"/>
    </row>
    <row r="3364" spans="1:32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  <c r="AA3364" s="39"/>
      <c r="AB3364" s="39"/>
      <c r="AC3364" s="31"/>
      <c r="AD3364" s="39"/>
      <c r="AE3364" s="39"/>
      <c r="AF3364" s="39"/>
    </row>
    <row r="3365" spans="1:32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  <c r="AA3365" s="39"/>
      <c r="AB3365" s="39"/>
      <c r="AC3365" s="31"/>
      <c r="AD3365" s="39"/>
      <c r="AE3365" s="39"/>
      <c r="AF3365" s="39"/>
    </row>
    <row r="3366" spans="1:32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  <c r="AA3366" s="39"/>
      <c r="AB3366" s="39"/>
      <c r="AC3366" s="31"/>
      <c r="AD3366" s="39"/>
      <c r="AE3366" s="39"/>
      <c r="AF3366" s="39"/>
    </row>
    <row r="3367" spans="1:32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  <c r="AA3367" s="39"/>
      <c r="AB3367" s="39"/>
      <c r="AC3367" s="31"/>
      <c r="AD3367" s="39"/>
      <c r="AE3367" s="39"/>
      <c r="AF3367" s="39"/>
    </row>
    <row r="3368" spans="1:32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  <c r="AA3368" s="39"/>
      <c r="AB3368" s="39"/>
      <c r="AC3368" s="31"/>
      <c r="AD3368" s="39"/>
      <c r="AE3368" s="39"/>
      <c r="AF3368" s="39"/>
    </row>
    <row r="3369" spans="1:32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  <c r="AA3369" s="39"/>
      <c r="AB3369" s="39"/>
      <c r="AC3369" s="31"/>
      <c r="AD3369" s="39"/>
      <c r="AE3369" s="39"/>
      <c r="AF3369" s="39"/>
    </row>
    <row r="3370" spans="1:32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  <c r="AA3370" s="39"/>
      <c r="AB3370" s="39"/>
      <c r="AC3370" s="31"/>
      <c r="AD3370" s="39"/>
      <c r="AE3370" s="39"/>
      <c r="AF3370" s="39"/>
    </row>
    <row r="3371" spans="1:32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  <c r="AA3371" s="39"/>
      <c r="AB3371" s="39"/>
      <c r="AC3371" s="31"/>
      <c r="AD3371" s="39"/>
      <c r="AE3371" s="39"/>
      <c r="AF3371" s="39"/>
    </row>
    <row r="3372" spans="1:32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  <c r="AA3372" s="39"/>
      <c r="AB3372" s="39"/>
      <c r="AC3372" s="31"/>
      <c r="AD3372" s="39"/>
      <c r="AE3372" s="39"/>
      <c r="AF3372" s="39"/>
    </row>
    <row r="3373" spans="1:32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  <c r="AA3373" s="39"/>
      <c r="AB3373" s="39"/>
      <c r="AC3373" s="31"/>
      <c r="AD3373" s="39"/>
      <c r="AE3373" s="39"/>
      <c r="AF3373" s="39"/>
    </row>
    <row r="3374" spans="1:32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  <c r="AA3374" s="39"/>
      <c r="AB3374" s="39"/>
      <c r="AC3374" s="31"/>
      <c r="AD3374" s="39"/>
      <c r="AE3374" s="39"/>
      <c r="AF3374" s="39"/>
    </row>
    <row r="3375" spans="1:32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  <c r="AA3375" s="39"/>
      <c r="AB3375" s="39"/>
      <c r="AC3375" s="31"/>
      <c r="AD3375" s="39"/>
      <c r="AE3375" s="39"/>
      <c r="AF3375" s="39"/>
    </row>
    <row r="3376" spans="1:32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  <c r="AA3376" s="39"/>
      <c r="AB3376" s="39"/>
      <c r="AC3376" s="31"/>
      <c r="AD3376" s="39"/>
      <c r="AE3376" s="39"/>
      <c r="AF3376" s="39"/>
    </row>
    <row r="3377" spans="1:32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  <c r="AA3377" s="39"/>
      <c r="AB3377" s="39"/>
      <c r="AC3377" s="31"/>
      <c r="AD3377" s="39"/>
      <c r="AE3377" s="39"/>
      <c r="AF3377" s="39"/>
    </row>
    <row r="3378" spans="1:32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  <c r="AA3378" s="39"/>
      <c r="AB3378" s="39"/>
      <c r="AC3378" s="31"/>
      <c r="AD3378" s="39"/>
      <c r="AE3378" s="39"/>
      <c r="AF3378" s="39"/>
    </row>
    <row r="3379" spans="1:32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  <c r="AA3379" s="39"/>
      <c r="AB3379" s="39"/>
      <c r="AC3379" s="31"/>
      <c r="AD3379" s="39"/>
      <c r="AE3379" s="39"/>
      <c r="AF3379" s="39"/>
    </row>
    <row r="3380" spans="1:32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  <c r="AA3380" s="39"/>
      <c r="AB3380" s="39"/>
      <c r="AC3380" s="31"/>
      <c r="AD3380" s="39"/>
      <c r="AE3380" s="39"/>
      <c r="AF3380" s="39"/>
    </row>
    <row r="3381" spans="1:32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  <c r="AA3381" s="39"/>
      <c r="AB3381" s="39"/>
      <c r="AC3381" s="31"/>
      <c r="AD3381" s="39"/>
      <c r="AE3381" s="39"/>
      <c r="AF3381" s="39"/>
    </row>
    <row r="3382" spans="1:32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  <c r="AA3382" s="39"/>
      <c r="AB3382" s="39"/>
      <c r="AC3382" s="31"/>
      <c r="AD3382" s="39"/>
      <c r="AE3382" s="39"/>
      <c r="AF3382" s="39"/>
    </row>
    <row r="3383" spans="1:32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  <c r="AA3383" s="39"/>
      <c r="AB3383" s="39"/>
      <c r="AC3383" s="31"/>
      <c r="AD3383" s="39"/>
      <c r="AE3383" s="39"/>
      <c r="AF3383" s="39"/>
    </row>
    <row r="3384" spans="1:32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  <c r="AA3384" s="39"/>
      <c r="AB3384" s="39"/>
      <c r="AC3384" s="31"/>
      <c r="AD3384" s="39"/>
      <c r="AE3384" s="39"/>
      <c r="AF3384" s="39"/>
    </row>
    <row r="3385" spans="1:32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  <c r="AA3385" s="39"/>
      <c r="AB3385" s="39"/>
      <c r="AC3385" s="31"/>
      <c r="AD3385" s="39"/>
      <c r="AE3385" s="39"/>
      <c r="AF3385" s="39"/>
    </row>
    <row r="3386" spans="1:32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  <c r="AA3386" s="39"/>
      <c r="AB3386" s="39"/>
      <c r="AC3386" s="31"/>
      <c r="AD3386" s="39"/>
      <c r="AE3386" s="39"/>
      <c r="AF3386" s="39"/>
    </row>
    <row r="3387" spans="1:32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  <c r="AA3387" s="39"/>
      <c r="AB3387" s="39"/>
      <c r="AC3387" s="31"/>
      <c r="AD3387" s="39"/>
      <c r="AE3387" s="39"/>
      <c r="AF3387" s="39"/>
    </row>
    <row r="3388" spans="1:32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  <c r="AA3388" s="39"/>
      <c r="AB3388" s="39"/>
      <c r="AC3388" s="31"/>
      <c r="AD3388" s="39"/>
      <c r="AE3388" s="39"/>
      <c r="AF3388" s="39"/>
    </row>
    <row r="3389" spans="1:32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  <c r="AA3389" s="39"/>
      <c r="AB3389" s="39"/>
      <c r="AC3389" s="31"/>
      <c r="AD3389" s="39"/>
      <c r="AE3389" s="39"/>
      <c r="AF3389" s="39"/>
    </row>
    <row r="3390" spans="1:32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  <c r="AA3390" s="39"/>
      <c r="AB3390" s="39"/>
      <c r="AC3390" s="31"/>
      <c r="AD3390" s="39"/>
      <c r="AE3390" s="39"/>
      <c r="AF3390" s="39"/>
    </row>
    <row r="3391" spans="1:32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  <c r="AA3391" s="39"/>
      <c r="AB3391" s="39"/>
      <c r="AC3391" s="31"/>
      <c r="AD3391" s="39"/>
      <c r="AE3391" s="39"/>
      <c r="AF3391" s="39"/>
    </row>
    <row r="3392" spans="1:32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  <c r="AA3392" s="39"/>
      <c r="AB3392" s="39"/>
      <c r="AC3392" s="31"/>
      <c r="AD3392" s="39"/>
      <c r="AE3392" s="39"/>
      <c r="AF3392" s="39"/>
    </row>
    <row r="3393" spans="1:32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  <c r="AA3393" s="39"/>
      <c r="AB3393" s="39"/>
      <c r="AC3393" s="31"/>
      <c r="AD3393" s="39"/>
      <c r="AE3393" s="39"/>
      <c r="AF3393" s="39"/>
    </row>
    <row r="3394" spans="1:32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  <c r="AA3394" s="39"/>
      <c r="AB3394" s="39"/>
      <c r="AC3394" s="31"/>
      <c r="AD3394" s="39"/>
      <c r="AE3394" s="39"/>
      <c r="AF3394" s="39"/>
    </row>
    <row r="3395" spans="1:32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  <c r="AA3395" s="39"/>
      <c r="AB3395" s="39"/>
      <c r="AC3395" s="31"/>
      <c r="AD3395" s="39"/>
      <c r="AE3395" s="39"/>
      <c r="AF3395" s="39"/>
    </row>
    <row r="3396" spans="1:32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  <c r="AA3396" s="39"/>
      <c r="AB3396" s="39"/>
      <c r="AC3396" s="31"/>
      <c r="AD3396" s="39"/>
      <c r="AE3396" s="39"/>
      <c r="AF3396" s="39"/>
    </row>
    <row r="3397" spans="1:32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  <c r="AA3397" s="39"/>
      <c r="AB3397" s="39"/>
      <c r="AC3397" s="31"/>
      <c r="AD3397" s="39"/>
      <c r="AE3397" s="39"/>
      <c r="AF3397" s="39"/>
    </row>
    <row r="3398" spans="1:32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  <c r="AA3398" s="39"/>
      <c r="AB3398" s="39"/>
      <c r="AC3398" s="31"/>
      <c r="AD3398" s="39"/>
      <c r="AE3398" s="39"/>
      <c r="AF3398" s="39"/>
    </row>
    <row r="3399" spans="1:32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  <c r="AA3399" s="39"/>
      <c r="AB3399" s="39"/>
      <c r="AC3399" s="31"/>
      <c r="AD3399" s="39"/>
      <c r="AE3399" s="39"/>
      <c r="AF3399" s="39"/>
    </row>
    <row r="3400" spans="1:32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  <c r="AA3400" s="39"/>
      <c r="AB3400" s="39"/>
      <c r="AC3400" s="31"/>
      <c r="AD3400" s="39"/>
      <c r="AE3400" s="39"/>
      <c r="AF3400" s="39"/>
    </row>
    <row r="3401" spans="1:32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  <c r="AA3401" s="39"/>
      <c r="AB3401" s="39"/>
      <c r="AC3401" s="31"/>
      <c r="AD3401" s="39"/>
      <c r="AE3401" s="39"/>
      <c r="AF3401" s="39"/>
    </row>
    <row r="3402" spans="1:32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  <c r="AA3402" s="39"/>
      <c r="AB3402" s="39"/>
      <c r="AC3402" s="31"/>
      <c r="AD3402" s="39"/>
      <c r="AE3402" s="39"/>
      <c r="AF3402" s="39"/>
    </row>
    <row r="3403" spans="1:32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  <c r="AA3403" s="39"/>
      <c r="AB3403" s="39"/>
      <c r="AC3403" s="31"/>
      <c r="AD3403" s="39"/>
      <c r="AE3403" s="39"/>
      <c r="AF3403" s="39"/>
    </row>
    <row r="3404" spans="1:32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  <c r="AA3404" s="39"/>
      <c r="AB3404" s="39"/>
      <c r="AC3404" s="31"/>
      <c r="AD3404" s="39"/>
      <c r="AE3404" s="39"/>
      <c r="AF3404" s="39"/>
    </row>
    <row r="3405" spans="1:32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  <c r="AA3405" s="39"/>
      <c r="AB3405" s="39"/>
      <c r="AC3405" s="31"/>
      <c r="AD3405" s="39"/>
      <c r="AE3405" s="39"/>
      <c r="AF3405" s="39"/>
    </row>
    <row r="3406" spans="1:32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  <c r="AA3406" s="39"/>
      <c r="AB3406" s="39"/>
      <c r="AC3406" s="31"/>
      <c r="AD3406" s="39"/>
      <c r="AE3406" s="39"/>
      <c r="AF3406" s="39"/>
    </row>
    <row r="3407" spans="1:32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  <c r="AA3407" s="39"/>
      <c r="AB3407" s="39"/>
      <c r="AC3407" s="31"/>
      <c r="AD3407" s="39"/>
      <c r="AE3407" s="39"/>
      <c r="AF3407" s="39"/>
    </row>
    <row r="3408" spans="1:32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  <c r="AA3408" s="39"/>
      <c r="AB3408" s="39"/>
      <c r="AC3408" s="31"/>
      <c r="AD3408" s="39"/>
      <c r="AE3408" s="39"/>
      <c r="AF3408" s="39"/>
    </row>
    <row r="3409" spans="1:32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  <c r="AA3409" s="39"/>
      <c r="AB3409" s="39"/>
      <c r="AC3409" s="31"/>
      <c r="AD3409" s="39"/>
      <c r="AE3409" s="39"/>
      <c r="AF3409" s="39"/>
    </row>
    <row r="3410" spans="1:32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  <c r="AA3410" s="39"/>
      <c r="AB3410" s="39"/>
      <c r="AC3410" s="31"/>
      <c r="AD3410" s="39"/>
      <c r="AE3410" s="39"/>
      <c r="AF3410" s="39"/>
    </row>
    <row r="3411" spans="1:32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  <c r="AA3411" s="39"/>
      <c r="AB3411" s="39"/>
      <c r="AC3411" s="31"/>
      <c r="AD3411" s="39"/>
      <c r="AE3411" s="39"/>
      <c r="AF3411" s="39"/>
    </row>
    <row r="3412" spans="1:32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  <c r="AA3412" s="39"/>
      <c r="AB3412" s="39"/>
      <c r="AC3412" s="31"/>
      <c r="AD3412" s="39"/>
      <c r="AE3412" s="39"/>
      <c r="AF3412" s="39"/>
    </row>
    <row r="3413" spans="1:32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  <c r="AA3413" s="39"/>
      <c r="AB3413" s="39"/>
      <c r="AC3413" s="31"/>
      <c r="AD3413" s="39"/>
      <c r="AE3413" s="39"/>
      <c r="AF3413" s="39"/>
    </row>
    <row r="3414" spans="1:32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  <c r="AA3414" s="39"/>
      <c r="AB3414" s="39"/>
      <c r="AC3414" s="31"/>
      <c r="AD3414" s="39"/>
      <c r="AE3414" s="39"/>
      <c r="AF3414" s="39"/>
    </row>
    <row r="3415" spans="1:32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39"/>
      <c r="AC3415" s="31"/>
      <c r="AD3415" s="39"/>
      <c r="AE3415" s="39"/>
      <c r="AF3415" s="39"/>
    </row>
    <row r="3416" spans="1:32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39"/>
      <c r="AC3416" s="31"/>
      <c r="AD3416" s="39"/>
      <c r="AE3416" s="39"/>
      <c r="AF3416" s="39"/>
    </row>
    <row r="3417" spans="1:32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39"/>
      <c r="AC3417" s="31"/>
      <c r="AD3417" s="39"/>
      <c r="AE3417" s="39"/>
      <c r="AF3417" s="39"/>
    </row>
    <row r="3418" spans="1:32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39"/>
      <c r="AC3418" s="31"/>
      <c r="AD3418" s="39"/>
      <c r="AE3418" s="39"/>
      <c r="AF3418" s="39"/>
    </row>
    <row r="3419" spans="1:32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1"/>
      <c r="AD3419" s="39"/>
      <c r="AE3419" s="39"/>
      <c r="AF3419" s="39"/>
    </row>
    <row r="3420" spans="1:32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39"/>
      <c r="AC3420" s="31"/>
      <c r="AD3420" s="39"/>
      <c r="AE3420" s="39"/>
      <c r="AF3420" s="39"/>
    </row>
    <row r="3421" spans="1:32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39"/>
      <c r="AC3421" s="31"/>
      <c r="AD3421" s="39"/>
      <c r="AE3421" s="39"/>
      <c r="AF3421" s="39"/>
    </row>
    <row r="3422" spans="1:32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39"/>
      <c r="AC3422" s="31"/>
      <c r="AD3422" s="39"/>
      <c r="AE3422" s="39"/>
      <c r="AF3422" s="39"/>
    </row>
    <row r="3423" spans="1:32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39"/>
      <c r="AC3423" s="31"/>
      <c r="AD3423" s="39"/>
      <c r="AE3423" s="39"/>
      <c r="AF3423" s="39"/>
    </row>
    <row r="3424" spans="1:32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39"/>
      <c r="AC3424" s="31"/>
      <c r="AD3424" s="39"/>
      <c r="AE3424" s="39"/>
      <c r="AF3424" s="39"/>
    </row>
    <row r="3425" spans="1:32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39"/>
      <c r="AC3425" s="31"/>
      <c r="AD3425" s="39"/>
      <c r="AE3425" s="39"/>
      <c r="AF3425" s="39"/>
    </row>
    <row r="3426" spans="1:32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39"/>
      <c r="AC3426" s="31"/>
      <c r="AD3426" s="39"/>
      <c r="AE3426" s="39"/>
      <c r="AF3426" s="39"/>
    </row>
    <row r="3427" spans="1:32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39"/>
      <c r="AC3427" s="31"/>
      <c r="AD3427" s="39"/>
      <c r="AE3427" s="39"/>
      <c r="AF3427" s="39"/>
    </row>
    <row r="3428" spans="1:32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39"/>
      <c r="AC3428" s="31"/>
      <c r="AD3428" s="39"/>
      <c r="AE3428" s="39"/>
      <c r="AF3428" s="39"/>
    </row>
    <row r="3429" spans="1:32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39"/>
      <c r="AC3429" s="31"/>
      <c r="AD3429" s="39"/>
      <c r="AE3429" s="39"/>
      <c r="AF3429" s="39"/>
    </row>
    <row r="3430" spans="1:32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39"/>
      <c r="AC3430" s="31"/>
      <c r="AD3430" s="39"/>
      <c r="AE3430" s="39"/>
      <c r="AF3430" s="39"/>
    </row>
    <row r="3431" spans="1:32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39"/>
      <c r="AC3431" s="31"/>
      <c r="AD3431" s="39"/>
      <c r="AE3431" s="39"/>
      <c r="AF3431" s="39"/>
    </row>
    <row r="3432" spans="1:32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39"/>
      <c r="AC3432" s="31"/>
      <c r="AD3432" s="39"/>
      <c r="AE3432" s="39"/>
      <c r="AF3432" s="39"/>
    </row>
    <row r="3433" spans="1:32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39"/>
      <c r="AC3433" s="31"/>
      <c r="AD3433" s="39"/>
      <c r="AE3433" s="39"/>
      <c r="AF3433" s="39"/>
    </row>
    <row r="3434" spans="1:32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39"/>
      <c r="AC3434" s="31"/>
      <c r="AD3434" s="39"/>
      <c r="AE3434" s="39"/>
      <c r="AF3434" s="39"/>
    </row>
    <row r="3435" spans="1:32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39"/>
      <c r="AC3435" s="31"/>
      <c r="AD3435" s="39"/>
      <c r="AE3435" s="39"/>
      <c r="AF3435" s="39"/>
    </row>
    <row r="3436" spans="1:32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39"/>
      <c r="AC3436" s="31"/>
      <c r="AD3436" s="39"/>
      <c r="AE3436" s="39"/>
      <c r="AF3436" s="39"/>
    </row>
    <row r="3437" spans="1:32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  <c r="AA3437" s="39"/>
      <c r="AB3437" s="39"/>
      <c r="AC3437" s="31"/>
      <c r="AD3437" s="39"/>
      <c r="AE3437" s="39"/>
      <c r="AF3437" s="39"/>
    </row>
    <row r="3438" spans="1:32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  <c r="AA3438" s="39"/>
      <c r="AB3438" s="39"/>
      <c r="AC3438" s="31"/>
      <c r="AD3438" s="39"/>
      <c r="AE3438" s="39"/>
      <c r="AF3438" s="39"/>
    </row>
    <row r="3439" spans="1:32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  <c r="AA3439" s="39"/>
      <c r="AB3439" s="39"/>
      <c r="AC3439" s="31"/>
      <c r="AD3439" s="39"/>
      <c r="AE3439" s="39"/>
      <c r="AF3439" s="39"/>
    </row>
    <row r="3440" spans="1:32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  <c r="AA3440" s="39"/>
      <c r="AB3440" s="39"/>
      <c r="AC3440" s="31"/>
      <c r="AD3440" s="39"/>
      <c r="AE3440" s="39"/>
      <c r="AF3440" s="39"/>
    </row>
    <row r="3441" spans="1:32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  <c r="AA3441" s="39"/>
      <c r="AB3441" s="39"/>
      <c r="AC3441" s="31"/>
      <c r="AD3441" s="39"/>
      <c r="AE3441" s="39"/>
      <c r="AF3441" s="39"/>
    </row>
    <row r="3442" spans="1:32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  <c r="AA3442" s="39"/>
      <c r="AB3442" s="39"/>
      <c r="AC3442" s="31"/>
      <c r="AD3442" s="39"/>
      <c r="AE3442" s="39"/>
      <c r="AF3442" s="39"/>
    </row>
    <row r="3443" spans="1:32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  <c r="AA3443" s="39"/>
      <c r="AB3443" s="39"/>
      <c r="AC3443" s="31"/>
      <c r="AD3443" s="39"/>
      <c r="AE3443" s="39"/>
      <c r="AF3443" s="39"/>
    </row>
    <row r="3444" spans="1:32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  <c r="AA3444" s="39"/>
      <c r="AB3444" s="39"/>
      <c r="AC3444" s="31"/>
      <c r="AD3444" s="39"/>
      <c r="AE3444" s="39"/>
      <c r="AF3444" s="39"/>
    </row>
    <row r="3445" spans="1:32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  <c r="AA3445" s="39"/>
      <c r="AB3445" s="39"/>
      <c r="AC3445" s="31"/>
      <c r="AD3445" s="39"/>
      <c r="AE3445" s="39"/>
      <c r="AF3445" s="39"/>
    </row>
    <row r="3446" spans="1:32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  <c r="AA3446" s="39"/>
      <c r="AB3446" s="39"/>
      <c r="AC3446" s="31"/>
      <c r="AD3446" s="39"/>
      <c r="AE3446" s="39"/>
      <c r="AF3446" s="39"/>
    </row>
    <row r="3447" spans="1:32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  <c r="AA3447" s="39"/>
      <c r="AB3447" s="39"/>
      <c r="AC3447" s="31"/>
      <c r="AD3447" s="39"/>
      <c r="AE3447" s="39"/>
      <c r="AF3447" s="39"/>
    </row>
    <row r="3448" spans="1:32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  <c r="AA3448" s="39"/>
      <c r="AB3448" s="39"/>
      <c r="AC3448" s="31"/>
      <c r="AD3448" s="39"/>
      <c r="AE3448" s="39"/>
      <c r="AF3448" s="39"/>
    </row>
    <row r="3449" spans="1:32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  <c r="AA3449" s="39"/>
      <c r="AB3449" s="39"/>
      <c r="AC3449" s="31"/>
      <c r="AD3449" s="39"/>
      <c r="AE3449" s="39"/>
      <c r="AF3449" s="39"/>
    </row>
    <row r="3450" spans="1:32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  <c r="AA3450" s="39"/>
      <c r="AB3450" s="39"/>
      <c r="AC3450" s="31"/>
      <c r="AD3450" s="39"/>
      <c r="AE3450" s="39"/>
      <c r="AF3450" s="39"/>
    </row>
    <row r="3451" spans="1:32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  <c r="AA3451" s="39"/>
      <c r="AB3451" s="39"/>
      <c r="AC3451" s="31"/>
      <c r="AD3451" s="39"/>
      <c r="AE3451" s="39"/>
      <c r="AF3451" s="39"/>
    </row>
    <row r="3452" spans="1:32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  <c r="AA3452" s="39"/>
      <c r="AB3452" s="39"/>
      <c r="AC3452" s="31"/>
      <c r="AD3452" s="39"/>
      <c r="AE3452" s="39"/>
      <c r="AF3452" s="39"/>
    </row>
    <row r="3453" spans="1:32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  <c r="AA3453" s="39"/>
      <c r="AB3453" s="39"/>
      <c r="AC3453" s="31"/>
      <c r="AD3453" s="39"/>
      <c r="AE3453" s="39"/>
      <c r="AF3453" s="39"/>
    </row>
    <row r="3454" spans="1:32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  <c r="AA3454" s="39"/>
      <c r="AB3454" s="39"/>
      <c r="AC3454" s="31"/>
      <c r="AD3454" s="39"/>
      <c r="AE3454" s="39"/>
      <c r="AF3454" s="39"/>
    </row>
    <row r="3455" spans="1:32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  <c r="AA3455" s="39"/>
      <c r="AB3455" s="39"/>
      <c r="AC3455" s="31"/>
      <c r="AD3455" s="39"/>
      <c r="AE3455" s="39"/>
      <c r="AF3455" s="39"/>
    </row>
    <row r="3456" spans="1:32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  <c r="AA3456" s="39"/>
      <c r="AB3456" s="39"/>
      <c r="AC3456" s="31"/>
      <c r="AD3456" s="39"/>
      <c r="AE3456" s="39"/>
      <c r="AF3456" s="39"/>
    </row>
    <row r="3457" spans="1:32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  <c r="AA3457" s="39"/>
      <c r="AB3457" s="39"/>
      <c r="AC3457" s="31"/>
      <c r="AD3457" s="39"/>
      <c r="AE3457" s="39"/>
      <c r="AF3457" s="39"/>
    </row>
    <row r="3458" spans="1:32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  <c r="AA3458" s="39"/>
      <c r="AB3458" s="39"/>
      <c r="AC3458" s="31"/>
      <c r="AD3458" s="39"/>
      <c r="AE3458" s="39"/>
      <c r="AF3458" s="39"/>
    </row>
    <row r="3459" spans="1:32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  <c r="AA3459" s="39"/>
      <c r="AB3459" s="39"/>
      <c r="AC3459" s="31"/>
      <c r="AD3459" s="39"/>
      <c r="AE3459" s="39"/>
      <c r="AF3459" s="39"/>
    </row>
    <row r="3460" spans="1:32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  <c r="AA3460" s="39"/>
      <c r="AB3460" s="39"/>
      <c r="AC3460" s="31"/>
      <c r="AD3460" s="39"/>
      <c r="AE3460" s="39"/>
      <c r="AF3460" s="39"/>
    </row>
    <row r="3461" spans="1:32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  <c r="AA3461" s="39"/>
      <c r="AB3461" s="39"/>
      <c r="AC3461" s="31"/>
      <c r="AD3461" s="39"/>
      <c r="AE3461" s="39"/>
      <c r="AF3461" s="39"/>
    </row>
    <row r="3462" spans="1:32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  <c r="AA3462" s="39"/>
      <c r="AB3462" s="39"/>
      <c r="AC3462" s="31"/>
      <c r="AD3462" s="39"/>
      <c r="AE3462" s="39"/>
      <c r="AF3462" s="39"/>
    </row>
    <row r="3463" spans="1:32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  <c r="AA3463" s="39"/>
      <c r="AB3463" s="39"/>
      <c r="AC3463" s="31"/>
      <c r="AD3463" s="39"/>
      <c r="AE3463" s="39"/>
      <c r="AF3463" s="39"/>
    </row>
    <row r="3464" spans="1:32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  <c r="AA3464" s="39"/>
      <c r="AB3464" s="39"/>
      <c r="AC3464" s="31"/>
      <c r="AD3464" s="39"/>
      <c r="AE3464" s="39"/>
      <c r="AF3464" s="39"/>
    </row>
    <row r="3465" spans="1:32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  <c r="AA3465" s="39"/>
      <c r="AB3465" s="39"/>
      <c r="AC3465" s="31"/>
      <c r="AD3465" s="39"/>
      <c r="AE3465" s="39"/>
      <c r="AF3465" s="39"/>
    </row>
    <row r="3466" spans="1:32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  <c r="AA3466" s="39"/>
      <c r="AB3466" s="39"/>
      <c r="AC3466" s="31"/>
      <c r="AD3466" s="39"/>
      <c r="AE3466" s="39"/>
      <c r="AF3466" s="39"/>
    </row>
    <row r="3467" spans="1:32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  <c r="AA3467" s="39"/>
      <c r="AB3467" s="39"/>
      <c r="AC3467" s="31"/>
      <c r="AD3467" s="39"/>
      <c r="AE3467" s="39"/>
      <c r="AF3467" s="39"/>
    </row>
    <row r="3468" spans="1:32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  <c r="AA3468" s="39"/>
      <c r="AB3468" s="39"/>
      <c r="AC3468" s="31"/>
      <c r="AD3468" s="39"/>
      <c r="AE3468" s="39"/>
      <c r="AF3468" s="39"/>
    </row>
    <row r="3469" spans="1:32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  <c r="AA3469" s="39"/>
      <c r="AB3469" s="39"/>
      <c r="AC3469" s="31"/>
      <c r="AD3469" s="39"/>
      <c r="AE3469" s="39"/>
      <c r="AF3469" s="39"/>
    </row>
    <row r="3470" spans="1:32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  <c r="AA3470" s="39"/>
      <c r="AB3470" s="39"/>
      <c r="AC3470" s="31"/>
      <c r="AD3470" s="39"/>
      <c r="AE3470" s="39"/>
      <c r="AF3470" s="39"/>
    </row>
    <row r="3471" spans="1:32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  <c r="AA3471" s="39"/>
      <c r="AB3471" s="39"/>
      <c r="AC3471" s="31"/>
      <c r="AD3471" s="39"/>
      <c r="AE3471" s="39"/>
      <c r="AF3471" s="39"/>
    </row>
    <row r="3472" spans="1:32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  <c r="AA3472" s="39"/>
      <c r="AB3472" s="39"/>
      <c r="AC3472" s="31"/>
      <c r="AD3472" s="39"/>
      <c r="AE3472" s="39"/>
      <c r="AF3472" s="39"/>
    </row>
    <row r="3473" spans="1:32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  <c r="AA3473" s="39"/>
      <c r="AB3473" s="39"/>
      <c r="AC3473" s="31"/>
      <c r="AD3473" s="39"/>
      <c r="AE3473" s="39"/>
      <c r="AF3473" s="39"/>
    </row>
    <row r="3474" spans="1:32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  <c r="AA3474" s="39"/>
      <c r="AB3474" s="39"/>
      <c r="AC3474" s="31"/>
      <c r="AD3474" s="39"/>
      <c r="AE3474" s="39"/>
      <c r="AF3474" s="39"/>
    </row>
    <row r="3475" spans="1:32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  <c r="AA3475" s="39"/>
      <c r="AB3475" s="39"/>
      <c r="AC3475" s="31"/>
      <c r="AD3475" s="39"/>
      <c r="AE3475" s="39"/>
      <c r="AF3475" s="39"/>
    </row>
    <row r="3476" spans="1:32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  <c r="AA3476" s="39"/>
      <c r="AB3476" s="39"/>
      <c r="AC3476" s="31"/>
      <c r="AD3476" s="39"/>
      <c r="AE3476" s="39"/>
      <c r="AF3476" s="39"/>
    </row>
    <row r="3477" spans="1:32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  <c r="AA3477" s="39"/>
      <c r="AB3477" s="39"/>
      <c r="AC3477" s="31"/>
      <c r="AD3477" s="39"/>
      <c r="AE3477" s="39"/>
      <c r="AF3477" s="39"/>
    </row>
    <row r="3478" spans="1:32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  <c r="AA3478" s="39"/>
      <c r="AB3478" s="39"/>
      <c r="AC3478" s="31"/>
      <c r="AD3478" s="39"/>
      <c r="AE3478" s="39"/>
      <c r="AF3478" s="39"/>
    </row>
    <row r="3479" spans="1:32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  <c r="AA3479" s="39"/>
      <c r="AB3479" s="39"/>
      <c r="AC3479" s="31"/>
      <c r="AD3479" s="39"/>
      <c r="AE3479" s="39"/>
      <c r="AF3479" s="39"/>
    </row>
    <row r="3480" spans="1:32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  <c r="AA3480" s="39"/>
      <c r="AB3480" s="39"/>
      <c r="AC3480" s="31"/>
      <c r="AD3480" s="39"/>
      <c r="AE3480" s="39"/>
      <c r="AF3480" s="39"/>
    </row>
    <row r="3481" spans="1:32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  <c r="AA3481" s="39"/>
      <c r="AB3481" s="39"/>
      <c r="AC3481" s="31"/>
      <c r="AD3481" s="39"/>
      <c r="AE3481" s="39"/>
      <c r="AF3481" s="39"/>
    </row>
    <row r="3482" spans="1:32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  <c r="AA3482" s="39"/>
      <c r="AB3482" s="39"/>
      <c r="AC3482" s="31"/>
      <c r="AD3482" s="39"/>
      <c r="AE3482" s="39"/>
      <c r="AF3482" s="39"/>
    </row>
    <row r="3483" spans="1:32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  <c r="AA3483" s="39"/>
      <c r="AB3483" s="39"/>
      <c r="AC3483" s="31"/>
      <c r="AD3483" s="39"/>
      <c r="AE3483" s="39"/>
      <c r="AF3483" s="39"/>
    </row>
    <row r="3484" spans="1:32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  <c r="AA3484" s="39"/>
      <c r="AB3484" s="39"/>
      <c r="AC3484" s="31"/>
      <c r="AD3484" s="39"/>
      <c r="AE3484" s="39"/>
      <c r="AF3484" s="39"/>
    </row>
    <row r="3485" spans="1:32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  <c r="AA3485" s="39"/>
      <c r="AB3485" s="39"/>
      <c r="AC3485" s="31"/>
      <c r="AD3485" s="39"/>
      <c r="AE3485" s="39"/>
      <c r="AF3485" s="39"/>
    </row>
    <row r="3486" spans="1:32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  <c r="AA3486" s="39"/>
      <c r="AB3486" s="39"/>
      <c r="AC3486" s="31"/>
      <c r="AD3486" s="39"/>
      <c r="AE3486" s="39"/>
      <c r="AF3486" s="39"/>
    </row>
    <row r="3487" spans="1:32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  <c r="AA3487" s="39"/>
      <c r="AB3487" s="39"/>
      <c r="AC3487" s="31"/>
      <c r="AD3487" s="39"/>
      <c r="AE3487" s="39"/>
      <c r="AF3487" s="39"/>
    </row>
    <row r="3488" spans="1:32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  <c r="AA3488" s="39"/>
      <c r="AB3488" s="39"/>
      <c r="AC3488" s="31"/>
      <c r="AD3488" s="39"/>
      <c r="AE3488" s="39"/>
      <c r="AF3488" s="39"/>
    </row>
    <row r="3489" spans="1:32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  <c r="AA3489" s="39"/>
      <c r="AB3489" s="39"/>
      <c r="AC3489" s="31"/>
      <c r="AD3489" s="39"/>
      <c r="AE3489" s="39"/>
      <c r="AF3489" s="39"/>
    </row>
    <row r="3490" spans="1:32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  <c r="AA3490" s="39"/>
      <c r="AB3490" s="39"/>
      <c r="AC3490" s="31"/>
      <c r="AD3490" s="39"/>
      <c r="AE3490" s="39"/>
      <c r="AF3490" s="39"/>
    </row>
    <row r="3491" spans="1:32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  <c r="AA3491" s="39"/>
      <c r="AB3491" s="39"/>
      <c r="AC3491" s="31"/>
      <c r="AD3491" s="39"/>
      <c r="AE3491" s="39"/>
      <c r="AF3491" s="39"/>
    </row>
    <row r="3492" spans="1:32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  <c r="AA3492" s="39"/>
      <c r="AB3492" s="39"/>
      <c r="AC3492" s="31"/>
      <c r="AD3492" s="39"/>
      <c r="AE3492" s="39"/>
      <c r="AF3492" s="39"/>
    </row>
    <row r="3493" spans="1:32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  <c r="AA3493" s="39"/>
      <c r="AB3493" s="39"/>
      <c r="AC3493" s="31"/>
      <c r="AD3493" s="39"/>
      <c r="AE3493" s="39"/>
      <c r="AF3493" s="39"/>
    </row>
    <row r="3494" spans="1:32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  <c r="AA3494" s="39"/>
      <c r="AB3494" s="39"/>
      <c r="AC3494" s="31"/>
      <c r="AD3494" s="39"/>
      <c r="AE3494" s="39"/>
      <c r="AF3494" s="39"/>
    </row>
    <row r="3495" spans="1:32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  <c r="AA3495" s="39"/>
      <c r="AB3495" s="39"/>
      <c r="AC3495" s="31"/>
      <c r="AD3495" s="39"/>
      <c r="AE3495" s="39"/>
      <c r="AF3495" s="39"/>
    </row>
    <row r="3496" spans="1:32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  <c r="AA3496" s="39"/>
      <c r="AB3496" s="39"/>
      <c r="AC3496" s="31"/>
      <c r="AD3496" s="39"/>
      <c r="AE3496" s="39"/>
      <c r="AF3496" s="39"/>
    </row>
    <row r="3497" spans="1:32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  <c r="AA3497" s="39"/>
      <c r="AB3497" s="39"/>
      <c r="AC3497" s="31"/>
      <c r="AD3497" s="39"/>
      <c r="AE3497" s="39"/>
      <c r="AF3497" s="39"/>
    </row>
    <row r="3498" spans="1:32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  <c r="AA3498" s="39"/>
      <c r="AB3498" s="39"/>
      <c r="AC3498" s="31"/>
      <c r="AD3498" s="39"/>
      <c r="AE3498" s="39"/>
      <c r="AF3498" s="39"/>
    </row>
    <row r="3499" spans="1:32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  <c r="AA3499" s="39"/>
      <c r="AB3499" s="39"/>
      <c r="AC3499" s="31"/>
      <c r="AD3499" s="39"/>
      <c r="AE3499" s="39"/>
      <c r="AF3499" s="39"/>
    </row>
    <row r="3500" spans="1:32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  <c r="AA3500" s="39"/>
      <c r="AB3500" s="39"/>
      <c r="AC3500" s="31"/>
      <c r="AD3500" s="39"/>
      <c r="AE3500" s="39"/>
      <c r="AF3500" s="39"/>
    </row>
    <row r="3501" spans="1:32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  <c r="AA3501" s="39"/>
      <c r="AB3501" s="39"/>
      <c r="AC3501" s="31"/>
      <c r="AD3501" s="39"/>
      <c r="AE3501" s="39"/>
      <c r="AF3501" s="39"/>
    </row>
    <row r="3502" spans="1:32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  <c r="AA3502" s="39"/>
      <c r="AB3502" s="39"/>
      <c r="AC3502" s="31"/>
      <c r="AD3502" s="39"/>
      <c r="AE3502" s="39"/>
      <c r="AF3502" s="39"/>
    </row>
    <row r="3503" spans="1:32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  <c r="AA3503" s="39"/>
      <c r="AB3503" s="39"/>
      <c r="AC3503" s="31"/>
      <c r="AD3503" s="39"/>
      <c r="AE3503" s="39"/>
      <c r="AF3503" s="39"/>
    </row>
    <row r="3504" spans="1:32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  <c r="AA3504" s="39"/>
      <c r="AB3504" s="39"/>
      <c r="AC3504" s="31"/>
      <c r="AD3504" s="39"/>
      <c r="AE3504" s="39"/>
      <c r="AF3504" s="39"/>
    </row>
    <row r="3505" spans="1:32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  <c r="AA3505" s="39"/>
      <c r="AB3505" s="39"/>
      <c r="AC3505" s="31"/>
      <c r="AD3505" s="39"/>
      <c r="AE3505" s="39"/>
      <c r="AF3505" s="39"/>
    </row>
    <row r="3506" spans="1:32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  <c r="AA3506" s="39"/>
      <c r="AB3506" s="39"/>
      <c r="AC3506" s="31"/>
      <c r="AD3506" s="39"/>
      <c r="AE3506" s="39"/>
      <c r="AF3506" s="39"/>
    </row>
    <row r="3507" spans="1:32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  <c r="AA3507" s="39"/>
      <c r="AB3507" s="39"/>
      <c r="AC3507" s="31"/>
      <c r="AD3507" s="39"/>
      <c r="AE3507" s="39"/>
      <c r="AF3507" s="39"/>
    </row>
    <row r="3508" spans="1:32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  <c r="AA3508" s="39"/>
      <c r="AB3508" s="39"/>
      <c r="AC3508" s="31"/>
      <c r="AD3508" s="39"/>
      <c r="AE3508" s="39"/>
      <c r="AF3508" s="39"/>
    </row>
    <row r="3509" spans="1:32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  <c r="AA3509" s="39"/>
      <c r="AB3509" s="39"/>
      <c r="AC3509" s="31"/>
      <c r="AD3509" s="39"/>
      <c r="AE3509" s="39"/>
      <c r="AF3509" s="39"/>
    </row>
    <row r="3510" spans="1:32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  <c r="AA3510" s="39"/>
      <c r="AB3510" s="39"/>
      <c r="AC3510" s="31"/>
      <c r="AD3510" s="39"/>
      <c r="AE3510" s="39"/>
      <c r="AF3510" s="39"/>
    </row>
    <row r="3511" spans="1:32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  <c r="AA3511" s="39"/>
      <c r="AB3511" s="39"/>
      <c r="AC3511" s="31"/>
      <c r="AD3511" s="39"/>
      <c r="AE3511" s="39"/>
      <c r="AF3511" s="39"/>
    </row>
    <row r="3512" spans="1:32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  <c r="AA3512" s="39"/>
      <c r="AB3512" s="39"/>
      <c r="AC3512" s="31"/>
      <c r="AD3512" s="39"/>
      <c r="AE3512" s="39"/>
      <c r="AF3512" s="39"/>
    </row>
    <row r="3513" spans="1:32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  <c r="AA3513" s="39"/>
      <c r="AB3513" s="39"/>
      <c r="AC3513" s="31"/>
      <c r="AD3513" s="39"/>
      <c r="AE3513" s="39"/>
      <c r="AF3513" s="39"/>
    </row>
    <row r="3514" spans="1:32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  <c r="AA3514" s="39"/>
      <c r="AB3514" s="39"/>
      <c r="AC3514" s="31"/>
      <c r="AD3514" s="39"/>
      <c r="AE3514" s="39"/>
      <c r="AF3514" s="39"/>
    </row>
    <row r="3515" spans="1:32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  <c r="AA3515" s="39"/>
      <c r="AB3515" s="39"/>
      <c r="AC3515" s="31"/>
      <c r="AD3515" s="39"/>
      <c r="AE3515" s="39"/>
      <c r="AF3515" s="39"/>
    </row>
    <row r="3516" spans="1:32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  <c r="AA3516" s="39"/>
      <c r="AB3516" s="39"/>
      <c r="AC3516" s="31"/>
      <c r="AD3516" s="39"/>
      <c r="AE3516" s="39"/>
      <c r="AF3516" s="39"/>
    </row>
    <row r="3517" spans="1:32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  <c r="AA3517" s="39"/>
      <c r="AB3517" s="39"/>
      <c r="AC3517" s="31"/>
      <c r="AD3517" s="39"/>
      <c r="AE3517" s="39"/>
      <c r="AF3517" s="39"/>
    </row>
    <row r="3518" spans="1:32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  <c r="AA3518" s="39"/>
      <c r="AB3518" s="39"/>
      <c r="AC3518" s="31"/>
      <c r="AD3518" s="39"/>
      <c r="AE3518" s="39"/>
      <c r="AF3518" s="39"/>
    </row>
    <row r="3519" spans="1:32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  <c r="AA3519" s="39"/>
      <c r="AB3519" s="39"/>
      <c r="AC3519" s="31"/>
      <c r="AD3519" s="39"/>
      <c r="AE3519" s="39"/>
      <c r="AF3519" s="39"/>
    </row>
    <row r="3520" spans="1:32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  <c r="AA3520" s="39"/>
      <c r="AB3520" s="39"/>
      <c r="AC3520" s="31"/>
      <c r="AD3520" s="39"/>
      <c r="AE3520" s="39"/>
      <c r="AF3520" s="39"/>
    </row>
    <row r="3521" spans="1:32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  <c r="AA3521" s="39"/>
      <c r="AB3521" s="39"/>
      <c r="AC3521" s="31"/>
      <c r="AD3521" s="39"/>
      <c r="AE3521" s="39"/>
      <c r="AF3521" s="39"/>
    </row>
    <row r="3522" spans="1:32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  <c r="AA3522" s="39"/>
      <c r="AB3522" s="39"/>
      <c r="AC3522" s="31"/>
      <c r="AD3522" s="39"/>
      <c r="AE3522" s="39"/>
      <c r="AF3522" s="39"/>
    </row>
    <row r="3523" spans="1:32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  <c r="AA3523" s="39"/>
      <c r="AB3523" s="39"/>
      <c r="AC3523" s="31"/>
      <c r="AD3523" s="39"/>
      <c r="AE3523" s="39"/>
      <c r="AF3523" s="39"/>
    </row>
    <row r="3524" spans="1:32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  <c r="AA3524" s="39"/>
      <c r="AB3524" s="39"/>
      <c r="AC3524" s="31"/>
      <c r="AD3524" s="39"/>
      <c r="AE3524" s="39"/>
      <c r="AF3524" s="39"/>
    </row>
    <row r="3525" spans="1:32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  <c r="AA3525" s="39"/>
      <c r="AB3525" s="39"/>
      <c r="AC3525" s="31"/>
      <c r="AD3525" s="39"/>
      <c r="AE3525" s="39"/>
      <c r="AF3525" s="39"/>
    </row>
    <row r="3526" spans="1:32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  <c r="AA3526" s="39"/>
      <c r="AB3526" s="39"/>
      <c r="AC3526" s="31"/>
      <c r="AD3526" s="39"/>
      <c r="AE3526" s="39"/>
      <c r="AF3526" s="39"/>
    </row>
    <row r="3527" spans="1:32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  <c r="AA3527" s="39"/>
      <c r="AB3527" s="39"/>
      <c r="AC3527" s="31"/>
      <c r="AD3527" s="39"/>
      <c r="AE3527" s="39"/>
      <c r="AF3527" s="39"/>
    </row>
    <row r="3528" spans="1:32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  <c r="AA3528" s="39"/>
      <c r="AB3528" s="39"/>
      <c r="AC3528" s="31"/>
      <c r="AD3528" s="39"/>
      <c r="AE3528" s="39"/>
      <c r="AF3528" s="39"/>
    </row>
    <row r="3529" spans="1:32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  <c r="AA3529" s="39"/>
      <c r="AB3529" s="39"/>
      <c r="AC3529" s="31"/>
      <c r="AD3529" s="39"/>
      <c r="AE3529" s="39"/>
      <c r="AF3529" s="39"/>
    </row>
    <row r="3530" spans="1:32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  <c r="AA3530" s="39"/>
      <c r="AB3530" s="39"/>
      <c r="AC3530" s="31"/>
      <c r="AD3530" s="39"/>
      <c r="AE3530" s="39"/>
      <c r="AF3530" s="39"/>
    </row>
    <row r="3531" spans="1:32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39"/>
      <c r="AC3531" s="31"/>
      <c r="AD3531" s="39"/>
      <c r="AE3531" s="39"/>
      <c r="AF3531" s="39"/>
    </row>
    <row r="3532" spans="1:32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  <c r="AA3532" s="39"/>
      <c r="AB3532" s="39"/>
      <c r="AC3532" s="31"/>
      <c r="AD3532" s="39"/>
      <c r="AE3532" s="39"/>
      <c r="AF3532" s="39"/>
    </row>
    <row r="3533" spans="1:32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  <c r="AA3533" s="39"/>
      <c r="AB3533" s="39"/>
      <c r="AC3533" s="31"/>
      <c r="AD3533" s="39"/>
      <c r="AE3533" s="39"/>
      <c r="AF3533" s="39"/>
    </row>
    <row r="3534" spans="1:32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  <c r="AA3534" s="39"/>
      <c r="AB3534" s="39"/>
      <c r="AC3534" s="31"/>
      <c r="AD3534" s="39"/>
      <c r="AE3534" s="39"/>
      <c r="AF3534" s="39"/>
    </row>
    <row r="3535" spans="1:32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  <c r="AB3535" s="39"/>
      <c r="AC3535" s="31"/>
      <c r="AD3535" s="39"/>
      <c r="AE3535" s="39"/>
      <c r="AF3535" s="39"/>
    </row>
    <row r="3536" spans="1:32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  <c r="AB3536" s="39"/>
      <c r="AC3536" s="31"/>
      <c r="AD3536" s="39"/>
      <c r="AE3536" s="39"/>
      <c r="AF3536" s="39"/>
    </row>
    <row r="3537" spans="1:32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  <c r="AA3537" s="39"/>
      <c r="AB3537" s="39"/>
      <c r="AC3537" s="31"/>
      <c r="AD3537" s="39"/>
      <c r="AE3537" s="39"/>
      <c r="AF3537" s="39"/>
    </row>
    <row r="3538" spans="1:32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  <c r="AA3538" s="39"/>
      <c r="AB3538" s="39"/>
      <c r="AC3538" s="31"/>
      <c r="AD3538" s="39"/>
      <c r="AE3538" s="39"/>
      <c r="AF3538" s="39"/>
    </row>
    <row r="3539" spans="1:32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  <c r="AA3539" s="39"/>
      <c r="AB3539" s="39"/>
      <c r="AC3539" s="31"/>
      <c r="AD3539" s="39"/>
      <c r="AE3539" s="39"/>
      <c r="AF3539" s="39"/>
    </row>
    <row r="3540" spans="1:32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  <c r="AA3540" s="39"/>
      <c r="AB3540" s="39"/>
      <c r="AC3540" s="31"/>
      <c r="AD3540" s="39"/>
      <c r="AE3540" s="39"/>
      <c r="AF3540" s="39"/>
    </row>
    <row r="3541" spans="1:32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  <c r="AA3541" s="39"/>
      <c r="AB3541" s="39"/>
      <c r="AC3541" s="31"/>
      <c r="AD3541" s="39"/>
      <c r="AE3541" s="39"/>
      <c r="AF3541" s="39"/>
    </row>
    <row r="3542" spans="1:32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  <c r="AA3542" s="39"/>
      <c r="AB3542" s="39"/>
      <c r="AC3542" s="31"/>
      <c r="AD3542" s="39"/>
      <c r="AE3542" s="39"/>
      <c r="AF3542" s="39"/>
    </row>
    <row r="3543" spans="1:32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  <c r="AA3543" s="39"/>
      <c r="AB3543" s="39"/>
      <c r="AC3543" s="31"/>
      <c r="AD3543" s="39"/>
      <c r="AE3543" s="39"/>
      <c r="AF3543" s="39"/>
    </row>
    <row r="3544" spans="1:32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  <c r="AA3544" s="39"/>
      <c r="AB3544" s="39"/>
      <c r="AC3544" s="31"/>
      <c r="AD3544" s="39"/>
      <c r="AE3544" s="39"/>
      <c r="AF3544" s="39"/>
    </row>
    <row r="3545" spans="1:32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  <c r="AA3545" s="39"/>
      <c r="AB3545" s="39"/>
      <c r="AC3545" s="31"/>
      <c r="AD3545" s="39"/>
      <c r="AE3545" s="39"/>
      <c r="AF3545" s="39"/>
    </row>
    <row r="3546" spans="1:32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  <c r="AA3546" s="39"/>
      <c r="AB3546" s="39"/>
      <c r="AC3546" s="31"/>
      <c r="AD3546" s="39"/>
      <c r="AE3546" s="39"/>
      <c r="AF3546" s="39"/>
    </row>
    <row r="3547" spans="1:32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  <c r="AA3547" s="39"/>
      <c r="AB3547" s="39"/>
      <c r="AC3547" s="31"/>
      <c r="AD3547" s="39"/>
      <c r="AE3547" s="39"/>
      <c r="AF3547" s="39"/>
    </row>
    <row r="3548" spans="1:32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  <c r="AA3548" s="39"/>
      <c r="AB3548" s="39"/>
      <c r="AC3548" s="31"/>
      <c r="AD3548" s="39"/>
      <c r="AE3548" s="39"/>
      <c r="AF3548" s="39"/>
    </row>
    <row r="3549" spans="1:32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  <c r="AA3549" s="39"/>
      <c r="AB3549" s="39"/>
      <c r="AC3549" s="31"/>
      <c r="AD3549" s="39"/>
      <c r="AE3549" s="39"/>
      <c r="AF3549" s="39"/>
    </row>
    <row r="3550" spans="1:32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  <c r="AA3550" s="39"/>
      <c r="AB3550" s="39"/>
      <c r="AC3550" s="31"/>
      <c r="AD3550" s="39"/>
      <c r="AE3550" s="39"/>
      <c r="AF3550" s="39"/>
    </row>
    <row r="3551" spans="1:32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  <c r="AA3551" s="39"/>
      <c r="AB3551" s="39"/>
      <c r="AC3551" s="31"/>
      <c r="AD3551" s="39"/>
      <c r="AE3551" s="39"/>
      <c r="AF3551" s="39"/>
    </row>
    <row r="3552" spans="1:32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  <c r="AA3552" s="39"/>
      <c r="AB3552" s="39"/>
      <c r="AC3552" s="31"/>
      <c r="AD3552" s="39"/>
      <c r="AE3552" s="39"/>
      <c r="AF3552" s="39"/>
    </row>
    <row r="3553" spans="1:32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  <c r="AA3553" s="39"/>
      <c r="AB3553" s="39"/>
      <c r="AC3553" s="31"/>
      <c r="AD3553" s="39"/>
      <c r="AE3553" s="39"/>
      <c r="AF3553" s="39"/>
    </row>
    <row r="3554" spans="1:32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  <c r="AA3554" s="39"/>
      <c r="AB3554" s="39"/>
      <c r="AC3554" s="31"/>
      <c r="AD3554" s="39"/>
      <c r="AE3554" s="39"/>
      <c r="AF3554" s="39"/>
    </row>
    <row r="3555" spans="1:32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  <c r="AA3555" s="39"/>
      <c r="AB3555" s="39"/>
      <c r="AC3555" s="31"/>
      <c r="AD3555" s="39"/>
      <c r="AE3555" s="39"/>
      <c r="AF3555" s="39"/>
    </row>
    <row r="3556" spans="1:32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  <c r="AA3556" s="39"/>
      <c r="AB3556" s="39"/>
      <c r="AC3556" s="31"/>
      <c r="AD3556" s="39"/>
      <c r="AE3556" s="39"/>
      <c r="AF3556" s="39"/>
    </row>
    <row r="3557" spans="1:32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  <c r="AA3557" s="39"/>
      <c r="AB3557" s="39"/>
      <c r="AC3557" s="31"/>
      <c r="AD3557" s="39"/>
      <c r="AE3557" s="39"/>
      <c r="AF3557" s="39"/>
    </row>
    <row r="3558" spans="1:32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  <c r="AA3558" s="39"/>
      <c r="AB3558" s="39"/>
      <c r="AC3558" s="31"/>
      <c r="AD3558" s="39"/>
      <c r="AE3558" s="39"/>
      <c r="AF3558" s="39"/>
    </row>
    <row r="3559" spans="1:32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  <c r="AA3559" s="39"/>
      <c r="AB3559" s="39"/>
      <c r="AC3559" s="31"/>
      <c r="AD3559" s="39"/>
      <c r="AE3559" s="39"/>
      <c r="AF3559" s="39"/>
    </row>
    <row r="3560" spans="1:32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  <c r="AA3560" s="39"/>
      <c r="AB3560" s="39"/>
      <c r="AC3560" s="31"/>
      <c r="AD3560" s="39"/>
      <c r="AE3560" s="39"/>
      <c r="AF3560" s="39"/>
    </row>
    <row r="3561" spans="1:32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  <c r="AA3561" s="39"/>
      <c r="AB3561" s="39"/>
      <c r="AC3561" s="31"/>
      <c r="AD3561" s="39"/>
      <c r="AE3561" s="39"/>
      <c r="AF3561" s="39"/>
    </row>
    <row r="3562" spans="1:32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  <c r="AA3562" s="39"/>
      <c r="AB3562" s="39"/>
      <c r="AC3562" s="31"/>
      <c r="AD3562" s="39"/>
      <c r="AE3562" s="39"/>
      <c r="AF3562" s="39"/>
    </row>
    <row r="3563" spans="1:32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  <c r="AA3563" s="39"/>
      <c r="AB3563" s="39"/>
      <c r="AC3563" s="31"/>
      <c r="AD3563" s="39"/>
      <c r="AE3563" s="39"/>
      <c r="AF3563" s="39"/>
    </row>
    <row r="3564" spans="1:32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  <c r="AA3564" s="39"/>
      <c r="AB3564" s="39"/>
      <c r="AC3564" s="31"/>
      <c r="AD3564" s="39"/>
      <c r="AE3564" s="39"/>
      <c r="AF3564" s="39"/>
    </row>
    <row r="3565" spans="1:32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  <c r="AA3565" s="39"/>
      <c r="AB3565" s="39"/>
      <c r="AC3565" s="31"/>
      <c r="AD3565" s="39"/>
      <c r="AE3565" s="39"/>
      <c r="AF3565" s="39"/>
    </row>
    <row r="3566" spans="1:32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  <c r="AA3566" s="39"/>
      <c r="AB3566" s="39"/>
      <c r="AC3566" s="31"/>
      <c r="AD3566" s="39"/>
      <c r="AE3566" s="39"/>
      <c r="AF3566" s="39"/>
    </row>
    <row r="3567" spans="1:32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  <c r="AA3567" s="39"/>
      <c r="AB3567" s="39"/>
      <c r="AC3567" s="31"/>
      <c r="AD3567" s="39"/>
      <c r="AE3567" s="39"/>
      <c r="AF3567" s="39"/>
    </row>
    <row r="3568" spans="1:32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  <c r="AA3568" s="39"/>
      <c r="AB3568" s="39"/>
      <c r="AC3568" s="31"/>
      <c r="AD3568" s="39"/>
      <c r="AE3568" s="39"/>
      <c r="AF3568" s="39"/>
    </row>
    <row r="3569" spans="1:32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  <c r="AA3569" s="39"/>
      <c r="AB3569" s="39"/>
      <c r="AC3569" s="31"/>
      <c r="AD3569" s="39"/>
      <c r="AE3569" s="39"/>
      <c r="AF3569" s="39"/>
    </row>
    <row r="3570" spans="1:32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  <c r="AA3570" s="39"/>
      <c r="AB3570" s="39"/>
      <c r="AC3570" s="31"/>
      <c r="AD3570" s="39"/>
      <c r="AE3570" s="39"/>
      <c r="AF3570" s="39"/>
    </row>
    <row r="3571" spans="1:32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  <c r="AA3571" s="39"/>
      <c r="AB3571" s="39"/>
      <c r="AC3571" s="31"/>
      <c r="AD3571" s="39"/>
      <c r="AE3571" s="39"/>
      <c r="AF3571" s="39"/>
    </row>
    <row r="3572" spans="1:32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39"/>
      <c r="AC3572" s="31"/>
      <c r="AD3572" s="39"/>
      <c r="AE3572" s="39"/>
      <c r="AF3572" s="39"/>
    </row>
    <row r="3573" spans="1:32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  <c r="AA3573" s="39"/>
      <c r="AB3573" s="39"/>
      <c r="AC3573" s="31"/>
      <c r="AD3573" s="39"/>
      <c r="AE3573" s="39"/>
      <c r="AF3573" s="39"/>
    </row>
    <row r="3574" spans="1:32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  <c r="AA3574" s="39"/>
      <c r="AB3574" s="39"/>
      <c r="AC3574" s="31"/>
      <c r="AD3574" s="39"/>
      <c r="AE3574" s="39"/>
      <c r="AF3574" s="39"/>
    </row>
    <row r="3575" spans="1:32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39"/>
      <c r="AC3575" s="31"/>
      <c r="AD3575" s="39"/>
      <c r="AE3575" s="39"/>
      <c r="AF3575" s="39"/>
    </row>
    <row r="3576" spans="1:32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  <c r="AA3576" s="39"/>
      <c r="AB3576" s="39"/>
      <c r="AC3576" s="31"/>
      <c r="AD3576" s="39"/>
      <c r="AE3576" s="39"/>
      <c r="AF3576" s="39"/>
    </row>
    <row r="3577" spans="1:32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  <c r="AA3577" s="39"/>
      <c r="AB3577" s="39"/>
      <c r="AC3577" s="31"/>
      <c r="AD3577" s="39"/>
      <c r="AE3577" s="39"/>
      <c r="AF3577" s="39"/>
    </row>
    <row r="3578" spans="1:32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  <c r="AA3578" s="39"/>
      <c r="AB3578" s="39"/>
      <c r="AC3578" s="31"/>
      <c r="AD3578" s="39"/>
      <c r="AE3578" s="39"/>
      <c r="AF3578" s="39"/>
    </row>
    <row r="3579" spans="1:32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  <c r="AA3579" s="39"/>
      <c r="AB3579" s="39"/>
      <c r="AC3579" s="31"/>
      <c r="AD3579" s="39"/>
      <c r="AE3579" s="39"/>
      <c r="AF3579" s="39"/>
    </row>
    <row r="3580" spans="1:32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  <c r="AA3580" s="39"/>
      <c r="AB3580" s="39"/>
      <c r="AC3580" s="31"/>
      <c r="AD3580" s="39"/>
      <c r="AE3580" s="39"/>
      <c r="AF3580" s="39"/>
    </row>
    <row r="3581" spans="1:32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  <c r="AA3581" s="39"/>
      <c r="AB3581" s="39"/>
      <c r="AC3581" s="31"/>
      <c r="AD3581" s="39"/>
      <c r="AE3581" s="39"/>
      <c r="AF3581" s="39"/>
    </row>
    <row r="3582" spans="1:32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  <c r="AA3582" s="39"/>
      <c r="AB3582" s="39"/>
      <c r="AC3582" s="31"/>
      <c r="AD3582" s="39"/>
      <c r="AE3582" s="39"/>
      <c r="AF3582" s="39"/>
    </row>
    <row r="3583" spans="1:32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  <c r="AA3583" s="39"/>
      <c r="AB3583" s="39"/>
      <c r="AC3583" s="31"/>
      <c r="AD3583" s="39"/>
      <c r="AE3583" s="39"/>
      <c r="AF3583" s="39"/>
    </row>
    <row r="3584" spans="1:32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  <c r="AA3584" s="39"/>
      <c r="AB3584" s="39"/>
      <c r="AC3584" s="31"/>
      <c r="AD3584" s="39"/>
      <c r="AE3584" s="39"/>
      <c r="AF3584" s="39"/>
    </row>
    <row r="3585" spans="1:32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  <c r="AA3585" s="39"/>
      <c r="AB3585" s="39"/>
      <c r="AC3585" s="31"/>
      <c r="AD3585" s="39"/>
      <c r="AE3585" s="39"/>
      <c r="AF3585" s="39"/>
    </row>
    <row r="3586" spans="1:32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  <c r="AA3586" s="39"/>
      <c r="AB3586" s="39"/>
      <c r="AC3586" s="31"/>
      <c r="AD3586" s="39"/>
      <c r="AE3586" s="39"/>
      <c r="AF3586" s="39"/>
    </row>
    <row r="3587" spans="1:32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  <c r="AA3587" s="39"/>
      <c r="AB3587" s="39"/>
      <c r="AC3587" s="31"/>
      <c r="AD3587" s="39"/>
      <c r="AE3587" s="39"/>
      <c r="AF3587" s="39"/>
    </row>
    <row r="3588" spans="1:32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  <c r="AA3588" s="39"/>
      <c r="AB3588" s="39"/>
      <c r="AC3588" s="31"/>
      <c r="AD3588" s="39"/>
      <c r="AE3588" s="39"/>
      <c r="AF3588" s="39"/>
    </row>
    <row r="3589" spans="1:32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  <c r="AA3589" s="39"/>
      <c r="AB3589" s="39"/>
      <c r="AC3589" s="31"/>
      <c r="AD3589" s="39"/>
      <c r="AE3589" s="39"/>
      <c r="AF3589" s="39"/>
    </row>
    <row r="3590" spans="1:32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  <c r="AA3590" s="39"/>
      <c r="AB3590" s="39"/>
      <c r="AC3590" s="31"/>
      <c r="AD3590" s="39"/>
      <c r="AE3590" s="39"/>
      <c r="AF3590" s="39"/>
    </row>
    <row r="3591" spans="1:32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  <c r="AA3591" s="39"/>
      <c r="AB3591" s="39"/>
      <c r="AC3591" s="31"/>
      <c r="AD3591" s="39"/>
      <c r="AE3591" s="39"/>
      <c r="AF3591" s="39"/>
    </row>
    <row r="3592" spans="1:32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  <c r="AA3592" s="39"/>
      <c r="AB3592" s="39"/>
      <c r="AC3592" s="31"/>
      <c r="AD3592" s="39"/>
      <c r="AE3592" s="39"/>
      <c r="AF3592" s="39"/>
    </row>
    <row r="3593" spans="1:32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39"/>
      <c r="AC3593" s="31"/>
      <c r="AD3593" s="39"/>
      <c r="AE3593" s="39"/>
      <c r="AF3593" s="39"/>
    </row>
    <row r="3594" spans="1:32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  <c r="AA3594" s="39"/>
      <c r="AB3594" s="39"/>
      <c r="AC3594" s="31"/>
      <c r="AD3594" s="39"/>
      <c r="AE3594" s="39"/>
      <c r="AF3594" s="39"/>
    </row>
    <row r="3595" spans="1:32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  <c r="AA3595" s="39"/>
      <c r="AB3595" s="39"/>
      <c r="AC3595" s="31"/>
      <c r="AD3595" s="39"/>
      <c r="AE3595" s="39"/>
      <c r="AF3595" s="39"/>
    </row>
    <row r="3596" spans="1:32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  <c r="AA3596" s="39"/>
      <c r="AB3596" s="39"/>
      <c r="AC3596" s="31"/>
      <c r="AD3596" s="39"/>
      <c r="AE3596" s="39"/>
      <c r="AF3596" s="39"/>
    </row>
    <row r="3597" spans="1:32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  <c r="AA3597" s="39"/>
      <c r="AB3597" s="39"/>
      <c r="AC3597" s="31"/>
      <c r="AD3597" s="39"/>
      <c r="AE3597" s="39"/>
      <c r="AF3597" s="39"/>
    </row>
    <row r="3598" spans="1:32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  <c r="AA3598" s="39"/>
      <c r="AB3598" s="39"/>
      <c r="AC3598" s="31"/>
      <c r="AD3598" s="39"/>
      <c r="AE3598" s="39"/>
      <c r="AF3598" s="39"/>
    </row>
    <row r="3599" spans="1:32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  <c r="AA3599" s="39"/>
      <c r="AB3599" s="39"/>
      <c r="AC3599" s="31"/>
      <c r="AD3599" s="39"/>
      <c r="AE3599" s="39"/>
      <c r="AF3599" s="39"/>
    </row>
    <row r="3600" spans="1:32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  <c r="AA3600" s="39"/>
      <c r="AB3600" s="39"/>
      <c r="AC3600" s="31"/>
      <c r="AD3600" s="39"/>
      <c r="AE3600" s="39"/>
      <c r="AF3600" s="39"/>
    </row>
    <row r="3601" spans="1:32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  <c r="AA3601" s="39"/>
      <c r="AB3601" s="39"/>
      <c r="AC3601" s="31"/>
      <c r="AD3601" s="39"/>
      <c r="AE3601" s="39"/>
      <c r="AF3601" s="39"/>
    </row>
    <row r="3602" spans="1:32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  <c r="AA3602" s="39"/>
      <c r="AB3602" s="39"/>
      <c r="AC3602" s="31"/>
      <c r="AD3602" s="39"/>
      <c r="AE3602" s="39"/>
      <c r="AF3602" s="39"/>
    </row>
    <row r="3603" spans="1:32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  <c r="AA3603" s="39"/>
      <c r="AB3603" s="39"/>
      <c r="AC3603" s="31"/>
      <c r="AD3603" s="39"/>
      <c r="AE3603" s="39"/>
      <c r="AF3603" s="39"/>
    </row>
    <row r="3604" spans="1:32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  <c r="AA3604" s="39"/>
      <c r="AB3604" s="39"/>
      <c r="AC3604" s="31"/>
      <c r="AD3604" s="39"/>
      <c r="AE3604" s="39"/>
      <c r="AF3604" s="39"/>
    </row>
    <row r="3605" spans="1:32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  <c r="AA3605" s="39"/>
      <c r="AB3605" s="39"/>
      <c r="AC3605" s="31"/>
      <c r="AD3605" s="39"/>
      <c r="AE3605" s="39"/>
      <c r="AF3605" s="39"/>
    </row>
    <row r="3606" spans="1:32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  <c r="AA3606" s="39"/>
      <c r="AB3606" s="39"/>
      <c r="AC3606" s="31"/>
      <c r="AD3606" s="39"/>
      <c r="AE3606" s="39"/>
      <c r="AF3606" s="39"/>
    </row>
    <row r="3607" spans="1:32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  <c r="AA3607" s="39"/>
      <c r="AB3607" s="39"/>
      <c r="AC3607" s="31"/>
      <c r="AD3607" s="39"/>
      <c r="AE3607" s="39"/>
      <c r="AF3607" s="39"/>
    </row>
    <row r="3608" spans="1:32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  <c r="AA3608" s="39"/>
      <c r="AB3608" s="39"/>
      <c r="AC3608" s="31"/>
      <c r="AD3608" s="39"/>
      <c r="AE3608" s="39"/>
      <c r="AF3608" s="39"/>
    </row>
    <row r="3609" spans="1:32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  <c r="AA3609" s="39"/>
      <c r="AB3609" s="39"/>
      <c r="AC3609" s="31"/>
      <c r="AD3609" s="39"/>
      <c r="AE3609" s="39"/>
      <c r="AF3609" s="39"/>
    </row>
    <row r="3610" spans="1:32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  <c r="AA3610" s="39"/>
      <c r="AB3610" s="39"/>
      <c r="AC3610" s="31"/>
      <c r="AD3610" s="39"/>
      <c r="AE3610" s="39"/>
      <c r="AF3610" s="39"/>
    </row>
    <row r="3611" spans="1:32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  <c r="AA3611" s="39"/>
      <c r="AB3611" s="39"/>
      <c r="AC3611" s="31"/>
      <c r="AD3611" s="39"/>
      <c r="AE3611" s="39"/>
      <c r="AF3611" s="39"/>
    </row>
    <row r="3612" spans="1:32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  <c r="AA3612" s="39"/>
      <c r="AB3612" s="39"/>
      <c r="AC3612" s="31"/>
      <c r="AD3612" s="39"/>
      <c r="AE3612" s="39"/>
      <c r="AF3612" s="39"/>
    </row>
    <row r="3613" spans="1:32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  <c r="AA3613" s="39"/>
      <c r="AB3613" s="39"/>
      <c r="AC3613" s="31"/>
      <c r="AD3613" s="39"/>
      <c r="AE3613" s="39"/>
      <c r="AF3613" s="39"/>
    </row>
    <row r="3614" spans="1:32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  <c r="AA3614" s="39"/>
      <c r="AB3614" s="39"/>
      <c r="AC3614" s="31"/>
      <c r="AD3614" s="39"/>
      <c r="AE3614" s="39"/>
      <c r="AF3614" s="39"/>
    </row>
    <row r="3615" spans="1:32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  <c r="AA3615" s="39"/>
      <c r="AB3615" s="39"/>
      <c r="AC3615" s="31"/>
      <c r="AD3615" s="39"/>
      <c r="AE3615" s="39"/>
      <c r="AF3615" s="39"/>
    </row>
    <row r="3616" spans="1:32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39"/>
      <c r="AC3616" s="31"/>
      <c r="AD3616" s="39"/>
      <c r="AE3616" s="39"/>
      <c r="AF3616" s="39"/>
    </row>
    <row r="3617" spans="1:32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39"/>
      <c r="AC3617" s="31"/>
      <c r="AD3617" s="39"/>
      <c r="AE3617" s="39"/>
      <c r="AF3617" s="39"/>
    </row>
    <row r="3618" spans="1:32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  <c r="AA3618" s="39"/>
      <c r="AB3618" s="39"/>
      <c r="AC3618" s="31"/>
      <c r="AD3618" s="39"/>
      <c r="AE3618" s="39"/>
      <c r="AF3618" s="39"/>
    </row>
    <row r="3619" spans="1:32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  <c r="AA3619" s="39"/>
      <c r="AB3619" s="39"/>
      <c r="AC3619" s="31"/>
      <c r="AD3619" s="39"/>
      <c r="AE3619" s="39"/>
      <c r="AF3619" s="39"/>
    </row>
    <row r="3620" spans="1:32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  <c r="AA3620" s="39"/>
      <c r="AB3620" s="39"/>
      <c r="AC3620" s="31"/>
      <c r="AD3620" s="39"/>
      <c r="AE3620" s="39"/>
      <c r="AF3620" s="39"/>
    </row>
    <row r="3621" spans="1:32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  <c r="AA3621" s="39"/>
      <c r="AB3621" s="39"/>
      <c r="AC3621" s="31"/>
      <c r="AD3621" s="39"/>
      <c r="AE3621" s="39"/>
      <c r="AF3621" s="39"/>
    </row>
    <row r="3622" spans="1:32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  <c r="AA3622" s="39"/>
      <c r="AB3622" s="39"/>
      <c r="AC3622" s="31"/>
      <c r="AD3622" s="39"/>
      <c r="AE3622" s="39"/>
      <c r="AF3622" s="39"/>
    </row>
    <row r="3623" spans="1:32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  <c r="AA3623" s="39"/>
      <c r="AB3623" s="39"/>
      <c r="AC3623" s="31"/>
      <c r="AD3623" s="39"/>
      <c r="AE3623" s="39"/>
      <c r="AF3623" s="39"/>
    </row>
    <row r="3624" spans="1:32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  <c r="AA3624" s="39"/>
      <c r="AB3624" s="39"/>
      <c r="AC3624" s="31"/>
      <c r="AD3624" s="39"/>
      <c r="AE3624" s="39"/>
      <c r="AF3624" s="39"/>
    </row>
    <row r="3625" spans="1:32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  <c r="AA3625" s="39"/>
      <c r="AB3625" s="39"/>
      <c r="AC3625" s="31"/>
      <c r="AD3625" s="39"/>
      <c r="AE3625" s="39"/>
      <c r="AF3625" s="39"/>
    </row>
    <row r="3626" spans="1:32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  <c r="AA3626" s="39"/>
      <c r="AB3626" s="39"/>
      <c r="AC3626" s="31"/>
      <c r="AD3626" s="39"/>
      <c r="AE3626" s="39"/>
      <c r="AF3626" s="39"/>
    </row>
    <row r="3627" spans="1:32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  <c r="AA3627" s="39"/>
      <c r="AB3627" s="39"/>
      <c r="AC3627" s="31"/>
      <c r="AD3627" s="39"/>
      <c r="AE3627" s="39"/>
      <c r="AF3627" s="39"/>
    </row>
    <row r="3628" spans="1:32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  <c r="AA3628" s="39"/>
      <c r="AB3628" s="39"/>
      <c r="AC3628" s="31"/>
      <c r="AD3628" s="39"/>
      <c r="AE3628" s="39"/>
      <c r="AF3628" s="39"/>
    </row>
    <row r="3629" spans="1:32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  <c r="AA3629" s="39"/>
      <c r="AB3629" s="39"/>
      <c r="AC3629" s="31"/>
      <c r="AD3629" s="39"/>
      <c r="AE3629" s="39"/>
      <c r="AF3629" s="39"/>
    </row>
    <row r="3630" spans="1:32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  <c r="AA3630" s="39"/>
      <c r="AB3630" s="39"/>
      <c r="AC3630" s="31"/>
      <c r="AD3630" s="39"/>
      <c r="AE3630" s="39"/>
      <c r="AF3630" s="39"/>
    </row>
    <row r="3631" spans="1:32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  <c r="AA3631" s="39"/>
      <c r="AB3631" s="39"/>
      <c r="AC3631" s="31"/>
      <c r="AD3631" s="39"/>
      <c r="AE3631" s="39"/>
      <c r="AF3631" s="39"/>
    </row>
    <row r="3632" spans="1:32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  <c r="AA3632" s="39"/>
      <c r="AB3632" s="39"/>
      <c r="AC3632" s="31"/>
      <c r="AD3632" s="39"/>
      <c r="AE3632" s="39"/>
      <c r="AF3632" s="39"/>
    </row>
    <row r="3633" spans="1:32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  <c r="AA3633" s="39"/>
      <c r="AB3633" s="39"/>
      <c r="AC3633" s="31"/>
      <c r="AD3633" s="39"/>
      <c r="AE3633" s="39"/>
      <c r="AF3633" s="39"/>
    </row>
    <row r="3634" spans="1:32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  <c r="AA3634" s="39"/>
      <c r="AB3634" s="39"/>
      <c r="AC3634" s="31"/>
      <c r="AD3634" s="39"/>
      <c r="AE3634" s="39"/>
      <c r="AF3634" s="39"/>
    </row>
    <row r="3635" spans="1:32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  <c r="AA3635" s="39"/>
      <c r="AB3635" s="39"/>
      <c r="AC3635" s="31"/>
      <c r="AD3635" s="39"/>
      <c r="AE3635" s="39"/>
      <c r="AF3635" s="39"/>
    </row>
    <row r="3636" spans="1:32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  <c r="AA3636" s="39"/>
      <c r="AB3636" s="39"/>
      <c r="AC3636" s="31"/>
      <c r="AD3636" s="39"/>
      <c r="AE3636" s="39"/>
      <c r="AF3636" s="39"/>
    </row>
    <row r="3637" spans="1:32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  <c r="AA3637" s="39"/>
      <c r="AB3637" s="39"/>
      <c r="AC3637" s="31"/>
      <c r="AD3637" s="39"/>
      <c r="AE3637" s="39"/>
      <c r="AF3637" s="39"/>
    </row>
    <row r="3638" spans="1:32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  <c r="AA3638" s="39"/>
      <c r="AB3638" s="39"/>
      <c r="AC3638" s="31"/>
      <c r="AD3638" s="39"/>
      <c r="AE3638" s="39"/>
      <c r="AF3638" s="39"/>
    </row>
    <row r="3639" spans="1:32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  <c r="AA3639" s="39"/>
      <c r="AB3639" s="39"/>
      <c r="AC3639" s="31"/>
      <c r="AD3639" s="39"/>
      <c r="AE3639" s="39"/>
      <c r="AF3639" s="39"/>
    </row>
    <row r="3640" spans="1:32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  <c r="AA3640" s="39"/>
      <c r="AB3640" s="39"/>
      <c r="AC3640" s="31"/>
      <c r="AD3640" s="39"/>
      <c r="AE3640" s="39"/>
      <c r="AF3640" s="39"/>
    </row>
    <row r="3641" spans="1:32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  <c r="AA3641" s="39"/>
      <c r="AB3641" s="39"/>
      <c r="AC3641" s="31"/>
      <c r="AD3641" s="39"/>
      <c r="AE3641" s="39"/>
      <c r="AF3641" s="39"/>
    </row>
    <row r="3642" spans="1:32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  <c r="AA3642" s="39"/>
      <c r="AB3642" s="39"/>
      <c r="AC3642" s="31"/>
      <c r="AD3642" s="39"/>
      <c r="AE3642" s="39"/>
      <c r="AF3642" s="39"/>
    </row>
    <row r="3643" spans="1:32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  <c r="AA3643" s="39"/>
      <c r="AB3643" s="39"/>
      <c r="AC3643" s="31"/>
      <c r="AD3643" s="39"/>
      <c r="AE3643" s="39"/>
      <c r="AF3643" s="39"/>
    </row>
    <row r="3644" spans="1:32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  <c r="AA3644" s="39"/>
      <c r="AB3644" s="39"/>
      <c r="AC3644" s="31"/>
      <c r="AD3644" s="39"/>
      <c r="AE3644" s="39"/>
      <c r="AF3644" s="39"/>
    </row>
    <row r="3645" spans="1:32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  <c r="AA3645" s="39"/>
      <c r="AB3645" s="39"/>
      <c r="AC3645" s="31"/>
      <c r="AD3645" s="39"/>
      <c r="AE3645" s="39"/>
      <c r="AF3645" s="39"/>
    </row>
    <row r="3646" spans="1:32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  <c r="AA3646" s="39"/>
      <c r="AB3646" s="39"/>
      <c r="AC3646" s="31"/>
      <c r="AD3646" s="39"/>
      <c r="AE3646" s="39"/>
      <c r="AF3646" s="39"/>
    </row>
    <row r="3647" spans="1:32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  <c r="AA3647" s="39"/>
      <c r="AB3647" s="39"/>
      <c r="AC3647" s="31"/>
      <c r="AD3647" s="39"/>
      <c r="AE3647" s="39"/>
      <c r="AF3647" s="39"/>
    </row>
    <row r="3648" spans="1:32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  <c r="AA3648" s="39"/>
      <c r="AB3648" s="39"/>
      <c r="AC3648" s="31"/>
      <c r="AD3648" s="39"/>
      <c r="AE3648" s="39"/>
      <c r="AF3648" s="39"/>
    </row>
    <row r="3649" spans="1:32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  <c r="AA3649" s="39"/>
      <c r="AB3649" s="39"/>
      <c r="AC3649" s="31"/>
      <c r="AD3649" s="39"/>
      <c r="AE3649" s="39"/>
      <c r="AF3649" s="39"/>
    </row>
    <row r="3650" spans="1:32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  <c r="AA3650" s="39"/>
      <c r="AB3650" s="39"/>
      <c r="AC3650" s="31"/>
      <c r="AD3650" s="39"/>
      <c r="AE3650" s="39"/>
      <c r="AF3650" s="39"/>
    </row>
    <row r="3651" spans="1:32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  <c r="AA3651" s="39"/>
      <c r="AB3651" s="39"/>
      <c r="AC3651" s="31"/>
      <c r="AD3651" s="39"/>
      <c r="AE3651" s="39"/>
      <c r="AF3651" s="39"/>
    </row>
    <row r="3652" spans="1:32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  <c r="AA3652" s="39"/>
      <c r="AB3652" s="39"/>
      <c r="AC3652" s="31"/>
      <c r="AD3652" s="39"/>
      <c r="AE3652" s="39"/>
      <c r="AF3652" s="39"/>
    </row>
    <row r="3653" spans="1:32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  <c r="AA3653" s="39"/>
      <c r="AB3653" s="39"/>
      <c r="AC3653" s="31"/>
      <c r="AD3653" s="39"/>
      <c r="AE3653" s="39"/>
      <c r="AF3653" s="39"/>
    </row>
    <row r="3654" spans="1:32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  <c r="AA3654" s="39"/>
      <c r="AB3654" s="39"/>
      <c r="AC3654" s="31"/>
      <c r="AD3654" s="39"/>
      <c r="AE3654" s="39"/>
      <c r="AF3654" s="39"/>
    </row>
    <row r="3655" spans="1:32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  <c r="AA3655" s="39"/>
      <c r="AB3655" s="39"/>
      <c r="AC3655" s="31"/>
      <c r="AD3655" s="39"/>
      <c r="AE3655" s="39"/>
      <c r="AF3655" s="39"/>
    </row>
    <row r="3656" spans="1:32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  <c r="AA3656" s="39"/>
      <c r="AB3656" s="39"/>
      <c r="AC3656" s="31"/>
      <c r="AD3656" s="39"/>
      <c r="AE3656" s="39"/>
      <c r="AF3656" s="39"/>
    </row>
    <row r="3657" spans="1:32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  <c r="AA3657" s="39"/>
      <c r="AB3657" s="39"/>
      <c r="AC3657" s="31"/>
      <c r="AD3657" s="39"/>
      <c r="AE3657" s="39"/>
      <c r="AF3657" s="39"/>
    </row>
    <row r="3658" spans="1:32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  <c r="AA3658" s="39"/>
      <c r="AB3658" s="39"/>
      <c r="AC3658" s="31"/>
      <c r="AD3658" s="39"/>
      <c r="AE3658" s="39"/>
      <c r="AF3658" s="39"/>
    </row>
    <row r="3659" spans="1:32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  <c r="AA3659" s="39"/>
      <c r="AB3659" s="39"/>
      <c r="AC3659" s="31"/>
      <c r="AD3659" s="39"/>
      <c r="AE3659" s="39"/>
      <c r="AF3659" s="39"/>
    </row>
    <row r="3660" spans="1:32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  <c r="AA3660" s="39"/>
      <c r="AB3660" s="39"/>
      <c r="AC3660" s="31"/>
      <c r="AD3660" s="39"/>
      <c r="AE3660" s="39"/>
      <c r="AF3660" s="39"/>
    </row>
    <row r="3661" spans="1:32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  <c r="AA3661" s="39"/>
      <c r="AB3661" s="39"/>
      <c r="AC3661" s="31"/>
      <c r="AD3661" s="39"/>
      <c r="AE3661" s="39"/>
      <c r="AF3661" s="39"/>
    </row>
    <row r="3662" spans="1:32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  <c r="AA3662" s="39"/>
      <c r="AB3662" s="39"/>
      <c r="AC3662" s="31"/>
      <c r="AD3662" s="39"/>
      <c r="AE3662" s="39"/>
      <c r="AF3662" s="39"/>
    </row>
    <row r="3663" spans="1:32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  <c r="AA3663" s="39"/>
      <c r="AB3663" s="39"/>
      <c r="AC3663" s="31"/>
      <c r="AD3663" s="39"/>
      <c r="AE3663" s="39"/>
      <c r="AF3663" s="39"/>
    </row>
    <row r="3664" spans="1:32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  <c r="AA3664" s="39"/>
      <c r="AB3664" s="39"/>
      <c r="AC3664" s="31"/>
      <c r="AD3664" s="39"/>
      <c r="AE3664" s="39"/>
      <c r="AF3664" s="39"/>
    </row>
    <row r="3665" spans="1:32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  <c r="AA3665" s="39"/>
      <c r="AB3665" s="39"/>
      <c r="AC3665" s="31"/>
      <c r="AD3665" s="39"/>
      <c r="AE3665" s="39"/>
      <c r="AF3665" s="39"/>
    </row>
    <row r="3666" spans="1:32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  <c r="AA3666" s="39"/>
      <c r="AB3666" s="39"/>
      <c r="AC3666" s="31"/>
      <c r="AD3666" s="39"/>
      <c r="AE3666" s="39"/>
      <c r="AF3666" s="39"/>
    </row>
    <row r="3667" spans="1:32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  <c r="AA3667" s="39"/>
      <c r="AB3667" s="39"/>
      <c r="AC3667" s="31"/>
      <c r="AD3667" s="39"/>
      <c r="AE3667" s="39"/>
      <c r="AF3667" s="39"/>
    </row>
    <row r="3668" spans="1:32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  <c r="AA3668" s="39"/>
      <c r="AB3668" s="39"/>
      <c r="AC3668" s="31"/>
      <c r="AD3668" s="39"/>
      <c r="AE3668" s="39"/>
      <c r="AF3668" s="39"/>
    </row>
    <row r="3669" spans="1:32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  <c r="AA3669" s="39"/>
      <c r="AB3669" s="39"/>
      <c r="AC3669" s="31"/>
      <c r="AD3669" s="39"/>
      <c r="AE3669" s="39"/>
      <c r="AF3669" s="39"/>
    </row>
    <row r="3670" spans="1:32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  <c r="AA3670" s="39"/>
      <c r="AB3670" s="39"/>
      <c r="AC3670" s="31"/>
      <c r="AD3670" s="39"/>
      <c r="AE3670" s="39"/>
      <c r="AF3670" s="39"/>
    </row>
    <row r="3671" spans="1:32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  <c r="AA3671" s="39"/>
      <c r="AB3671" s="39"/>
      <c r="AC3671" s="31"/>
      <c r="AD3671" s="39"/>
      <c r="AE3671" s="39"/>
      <c r="AF3671" s="39"/>
    </row>
    <row r="3672" spans="1:32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  <c r="AA3672" s="39"/>
      <c r="AB3672" s="39"/>
      <c r="AC3672" s="31"/>
      <c r="AD3672" s="39"/>
      <c r="AE3672" s="39"/>
      <c r="AF3672" s="39"/>
    </row>
    <row r="3673" spans="1:32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  <c r="AA3673" s="39"/>
      <c r="AB3673" s="39"/>
      <c r="AC3673" s="31"/>
      <c r="AD3673" s="39"/>
      <c r="AE3673" s="39"/>
      <c r="AF3673" s="39"/>
    </row>
    <row r="3674" spans="1:32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  <c r="AA3674" s="39"/>
      <c r="AB3674" s="39"/>
      <c r="AC3674" s="31"/>
      <c r="AD3674" s="39"/>
      <c r="AE3674" s="39"/>
      <c r="AF3674" s="39"/>
    </row>
    <row r="3675" spans="1:32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  <c r="AA3675" s="39"/>
      <c r="AB3675" s="39"/>
      <c r="AC3675" s="31"/>
      <c r="AD3675" s="39"/>
      <c r="AE3675" s="39"/>
      <c r="AF3675" s="39"/>
    </row>
    <row r="3676" spans="1:32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  <c r="AA3676" s="39"/>
      <c r="AB3676" s="39"/>
      <c r="AC3676" s="31"/>
      <c r="AD3676" s="39"/>
      <c r="AE3676" s="39"/>
      <c r="AF3676" s="39"/>
    </row>
    <row r="3677" spans="1:32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  <c r="AA3677" s="39"/>
      <c r="AB3677" s="39"/>
      <c r="AC3677" s="31"/>
      <c r="AD3677" s="39"/>
      <c r="AE3677" s="39"/>
      <c r="AF3677" s="39"/>
    </row>
    <row r="3678" spans="1:32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  <c r="AA3678" s="39"/>
      <c r="AB3678" s="39"/>
      <c r="AC3678" s="31"/>
      <c r="AD3678" s="39"/>
      <c r="AE3678" s="39"/>
      <c r="AF3678" s="39"/>
    </row>
    <row r="3679" spans="1:32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  <c r="AA3679" s="39"/>
      <c r="AB3679" s="39"/>
      <c r="AC3679" s="31"/>
      <c r="AD3679" s="39"/>
      <c r="AE3679" s="39"/>
      <c r="AF3679" s="39"/>
    </row>
    <row r="3680" spans="1:32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  <c r="AA3680" s="39"/>
      <c r="AB3680" s="39"/>
      <c r="AC3680" s="31"/>
      <c r="AD3680" s="39"/>
      <c r="AE3680" s="39"/>
      <c r="AF3680" s="39"/>
    </row>
    <row r="3681" spans="1:32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  <c r="AA3681" s="39"/>
      <c r="AB3681" s="39"/>
      <c r="AC3681" s="31"/>
      <c r="AD3681" s="39"/>
      <c r="AE3681" s="39"/>
      <c r="AF3681" s="39"/>
    </row>
    <row r="3682" spans="1:32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  <c r="AA3682" s="39"/>
      <c r="AB3682" s="39"/>
      <c r="AC3682" s="31"/>
      <c r="AD3682" s="39"/>
      <c r="AE3682" s="39"/>
      <c r="AF3682" s="39"/>
    </row>
    <row r="3683" spans="1:32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  <c r="AA3683" s="39"/>
      <c r="AB3683" s="39"/>
      <c r="AC3683" s="31"/>
      <c r="AD3683" s="39"/>
      <c r="AE3683" s="39"/>
      <c r="AF3683" s="39"/>
    </row>
    <row r="3684" spans="1:32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39"/>
      <c r="AC3684" s="31"/>
      <c r="AD3684" s="39"/>
      <c r="AE3684" s="39"/>
      <c r="AF3684" s="39"/>
    </row>
    <row r="3685" spans="1:32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1"/>
      <c r="AD3685" s="39"/>
      <c r="AE3685" s="39"/>
      <c r="AF3685" s="39"/>
    </row>
    <row r="3686" spans="1:32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39"/>
      <c r="AC3686" s="31"/>
      <c r="AD3686" s="39"/>
      <c r="AE3686" s="39"/>
      <c r="AF3686" s="39"/>
    </row>
    <row r="3687" spans="1:32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  <c r="AA3687" s="39"/>
      <c r="AB3687" s="39"/>
      <c r="AC3687" s="31"/>
      <c r="AD3687" s="39"/>
      <c r="AE3687" s="39"/>
      <c r="AF3687" s="39"/>
    </row>
    <row r="3688" spans="1:32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  <c r="AA3688" s="39"/>
      <c r="AB3688" s="39"/>
      <c r="AC3688" s="31"/>
      <c r="AD3688" s="39"/>
      <c r="AE3688" s="39"/>
      <c r="AF3688" s="39"/>
    </row>
    <row r="3689" spans="1:32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  <c r="AA3689" s="39"/>
      <c r="AB3689" s="39"/>
      <c r="AC3689" s="31"/>
      <c r="AD3689" s="39"/>
      <c r="AE3689" s="39"/>
      <c r="AF3689" s="39"/>
    </row>
    <row r="3690" spans="1:32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39"/>
      <c r="AC3690" s="31"/>
      <c r="AD3690" s="39"/>
      <c r="AE3690" s="39"/>
      <c r="AF3690" s="39"/>
    </row>
    <row r="3691" spans="1:32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39"/>
      <c r="AC3691" s="31"/>
      <c r="AD3691" s="39"/>
      <c r="AE3691" s="39"/>
      <c r="AF3691" s="39"/>
    </row>
    <row r="3692" spans="1:32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  <c r="AA3692" s="39"/>
      <c r="AB3692" s="39"/>
      <c r="AC3692" s="31"/>
      <c r="AD3692" s="39"/>
      <c r="AE3692" s="39"/>
      <c r="AF3692" s="39"/>
    </row>
    <row r="3693" spans="1:32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  <c r="AA3693" s="39"/>
      <c r="AB3693" s="39"/>
      <c r="AC3693" s="31"/>
      <c r="AD3693" s="39"/>
      <c r="AE3693" s="39"/>
      <c r="AF3693" s="39"/>
    </row>
    <row r="3694" spans="1:32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  <c r="AA3694" s="39"/>
      <c r="AB3694" s="39"/>
      <c r="AC3694" s="31"/>
      <c r="AD3694" s="39"/>
      <c r="AE3694" s="39"/>
      <c r="AF3694" s="39"/>
    </row>
    <row r="3695" spans="1:32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  <c r="AA3695" s="39"/>
      <c r="AB3695" s="39"/>
      <c r="AC3695" s="31"/>
      <c r="AD3695" s="39"/>
      <c r="AE3695" s="39"/>
      <c r="AF3695" s="39"/>
    </row>
    <row r="3696" spans="1:32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39"/>
      <c r="AC3696" s="31"/>
      <c r="AD3696" s="39"/>
      <c r="AE3696" s="39"/>
      <c r="AF3696" s="39"/>
    </row>
    <row r="3697" spans="1:32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39"/>
      <c r="AC3697" s="31"/>
      <c r="AD3697" s="39"/>
      <c r="AE3697" s="39"/>
      <c r="AF3697" s="39"/>
    </row>
    <row r="3698" spans="1:32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  <c r="AA3698" s="39"/>
      <c r="AB3698" s="39"/>
      <c r="AC3698" s="31"/>
      <c r="AD3698" s="39"/>
      <c r="AE3698" s="39"/>
      <c r="AF3698" s="39"/>
    </row>
    <row r="3699" spans="1:32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  <c r="AA3699" s="39"/>
      <c r="AB3699" s="39"/>
      <c r="AC3699" s="31"/>
      <c r="AD3699" s="39"/>
      <c r="AE3699" s="39"/>
      <c r="AF3699" s="39"/>
    </row>
    <row r="3700" spans="1:32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  <c r="AA3700" s="39"/>
      <c r="AB3700" s="39"/>
      <c r="AC3700" s="31"/>
      <c r="AD3700" s="39"/>
      <c r="AE3700" s="39"/>
      <c r="AF3700" s="39"/>
    </row>
    <row r="3701" spans="1:32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  <c r="AA3701" s="39"/>
      <c r="AB3701" s="39"/>
      <c r="AC3701" s="31"/>
      <c r="AD3701" s="39"/>
      <c r="AE3701" s="39"/>
      <c r="AF3701" s="39"/>
    </row>
    <row r="3702" spans="1:32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  <c r="AA3702" s="39"/>
      <c r="AB3702" s="39"/>
      <c r="AC3702" s="31"/>
      <c r="AD3702" s="39"/>
      <c r="AE3702" s="39"/>
      <c r="AF3702" s="39"/>
    </row>
    <row r="3703" spans="1:32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39"/>
      <c r="AC3703" s="31"/>
      <c r="AD3703" s="39"/>
      <c r="AE3703" s="39"/>
      <c r="AF3703" s="39"/>
    </row>
    <row r="3704" spans="1:32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39"/>
      <c r="AC3704" s="31"/>
      <c r="AD3704" s="39"/>
      <c r="AE3704" s="39"/>
      <c r="AF3704" s="39"/>
    </row>
    <row r="3705" spans="1:32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  <c r="AA3705" s="39"/>
      <c r="AB3705" s="39"/>
      <c r="AC3705" s="31"/>
      <c r="AD3705" s="39"/>
      <c r="AE3705" s="39"/>
      <c r="AF3705" s="39"/>
    </row>
    <row r="3706" spans="1:32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  <c r="AA3706" s="39"/>
      <c r="AB3706" s="39"/>
      <c r="AC3706" s="31"/>
      <c r="AD3706" s="39"/>
      <c r="AE3706" s="39"/>
      <c r="AF3706" s="39"/>
    </row>
    <row r="3707" spans="1:32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  <c r="AA3707" s="39"/>
      <c r="AB3707" s="39"/>
      <c r="AC3707" s="31"/>
      <c r="AD3707" s="39"/>
      <c r="AE3707" s="39"/>
      <c r="AF3707" s="39"/>
    </row>
    <row r="3708" spans="1:32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  <c r="AA3708" s="39"/>
      <c r="AB3708" s="39"/>
      <c r="AC3708" s="31"/>
      <c r="AD3708" s="39"/>
      <c r="AE3708" s="39"/>
      <c r="AF3708" s="39"/>
    </row>
    <row r="3709" spans="1:32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  <c r="AA3709" s="39"/>
      <c r="AB3709" s="39"/>
      <c r="AC3709" s="31"/>
      <c r="AD3709" s="39"/>
      <c r="AE3709" s="39"/>
      <c r="AF3709" s="39"/>
    </row>
    <row r="3710" spans="1:32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  <c r="AA3710" s="39"/>
      <c r="AB3710" s="39"/>
      <c r="AC3710" s="31"/>
      <c r="AD3710" s="39"/>
      <c r="AE3710" s="39"/>
      <c r="AF3710" s="39"/>
    </row>
    <row r="3711" spans="1:32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  <c r="AA3711" s="39"/>
      <c r="AB3711" s="39"/>
      <c r="AC3711" s="31"/>
      <c r="AD3711" s="39"/>
      <c r="AE3711" s="39"/>
      <c r="AF3711" s="39"/>
    </row>
    <row r="3712" spans="1:32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  <c r="AA3712" s="39"/>
      <c r="AB3712" s="39"/>
      <c r="AC3712" s="31"/>
      <c r="AD3712" s="39"/>
      <c r="AE3712" s="39"/>
      <c r="AF3712" s="39"/>
    </row>
    <row r="3713" spans="1:32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  <c r="AA3713" s="39"/>
      <c r="AB3713" s="39"/>
      <c r="AC3713" s="31"/>
      <c r="AD3713" s="39"/>
      <c r="AE3713" s="39"/>
      <c r="AF3713" s="39"/>
    </row>
    <row r="3714" spans="1:32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  <c r="AA3714" s="39"/>
      <c r="AB3714" s="39"/>
      <c r="AC3714" s="31"/>
      <c r="AD3714" s="39"/>
      <c r="AE3714" s="39"/>
      <c r="AF3714" s="39"/>
    </row>
    <row r="3715" spans="1:32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  <c r="AA3715" s="39"/>
      <c r="AB3715" s="39"/>
      <c r="AC3715" s="31"/>
      <c r="AD3715" s="39"/>
      <c r="AE3715" s="39"/>
      <c r="AF3715" s="39"/>
    </row>
    <row r="3716" spans="1:32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  <c r="AA3716" s="39"/>
      <c r="AB3716" s="39"/>
      <c r="AC3716" s="31"/>
      <c r="AD3716" s="39"/>
      <c r="AE3716" s="39"/>
      <c r="AF3716" s="39"/>
    </row>
    <row r="3717" spans="1:32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  <c r="AA3717" s="39"/>
      <c r="AB3717" s="39"/>
      <c r="AC3717" s="31"/>
      <c r="AD3717" s="39"/>
      <c r="AE3717" s="39"/>
      <c r="AF3717" s="39"/>
    </row>
    <row r="3718" spans="1:32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39"/>
      <c r="AC3718" s="31"/>
      <c r="AD3718" s="39"/>
      <c r="AE3718" s="39"/>
      <c r="AF3718" s="39"/>
    </row>
    <row r="3719" spans="1:32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  <c r="AA3719" s="39"/>
      <c r="AB3719" s="39"/>
      <c r="AC3719" s="31"/>
      <c r="AD3719" s="39"/>
      <c r="AE3719" s="39"/>
      <c r="AF3719" s="39"/>
    </row>
    <row r="3720" spans="1:32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  <c r="AA3720" s="39"/>
      <c r="AB3720" s="39"/>
      <c r="AC3720" s="31"/>
      <c r="AD3720" s="39"/>
      <c r="AE3720" s="39"/>
      <c r="AF3720" s="39"/>
    </row>
    <row r="3721" spans="1:32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  <c r="AA3721" s="39"/>
      <c r="AB3721" s="39"/>
      <c r="AC3721" s="31"/>
      <c r="AD3721" s="39"/>
      <c r="AE3721" s="39"/>
      <c r="AF3721" s="39"/>
    </row>
    <row r="3722" spans="1:32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  <c r="AA3722" s="39"/>
      <c r="AB3722" s="39"/>
      <c r="AC3722" s="31"/>
      <c r="AD3722" s="39"/>
      <c r="AE3722" s="39"/>
      <c r="AF3722" s="39"/>
    </row>
    <row r="3723" spans="1:32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  <c r="AA3723" s="39"/>
      <c r="AB3723" s="39"/>
      <c r="AC3723" s="31"/>
      <c r="AD3723" s="39"/>
      <c r="AE3723" s="39"/>
      <c r="AF3723" s="39"/>
    </row>
    <row r="3724" spans="1:32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  <c r="AA3724" s="39"/>
      <c r="AB3724" s="39"/>
      <c r="AC3724" s="31"/>
      <c r="AD3724" s="39"/>
      <c r="AE3724" s="39"/>
      <c r="AF3724" s="39"/>
    </row>
    <row r="3725" spans="1:32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  <c r="AA3725" s="39"/>
      <c r="AB3725" s="39"/>
      <c r="AC3725" s="31"/>
      <c r="AD3725" s="39"/>
      <c r="AE3725" s="39"/>
      <c r="AF3725" s="39"/>
    </row>
    <row r="3726" spans="1:32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  <c r="AA3726" s="39"/>
      <c r="AB3726" s="39"/>
      <c r="AC3726" s="31"/>
      <c r="AD3726" s="39"/>
      <c r="AE3726" s="39"/>
      <c r="AF3726" s="39"/>
    </row>
    <row r="3727" spans="1:32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  <c r="AA3727" s="39"/>
      <c r="AB3727" s="39"/>
      <c r="AC3727" s="31"/>
      <c r="AD3727" s="39"/>
      <c r="AE3727" s="39"/>
      <c r="AF3727" s="39"/>
    </row>
    <row r="3728" spans="1:32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  <c r="AA3728" s="39"/>
      <c r="AB3728" s="39"/>
      <c r="AC3728" s="31"/>
      <c r="AD3728" s="39"/>
      <c r="AE3728" s="39"/>
      <c r="AF3728" s="39"/>
    </row>
    <row r="3729" spans="1:32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  <c r="AA3729" s="39"/>
      <c r="AB3729" s="39"/>
      <c r="AC3729" s="31"/>
      <c r="AD3729" s="39"/>
      <c r="AE3729" s="39"/>
      <c r="AF3729" s="39"/>
    </row>
    <row r="3730" spans="1:32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  <c r="AA3730" s="39"/>
      <c r="AB3730" s="39"/>
      <c r="AC3730" s="31"/>
      <c r="AD3730" s="39"/>
      <c r="AE3730" s="39"/>
      <c r="AF3730" s="39"/>
    </row>
    <row r="3731" spans="1:32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  <c r="AA3731" s="39"/>
      <c r="AB3731" s="39"/>
      <c r="AC3731" s="31"/>
      <c r="AD3731" s="39"/>
      <c r="AE3731" s="39"/>
      <c r="AF3731" s="39"/>
    </row>
    <row r="3732" spans="1:32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  <c r="AA3732" s="39"/>
      <c r="AB3732" s="39"/>
      <c r="AC3732" s="31"/>
      <c r="AD3732" s="39"/>
      <c r="AE3732" s="39"/>
      <c r="AF3732" s="39"/>
    </row>
    <row r="3733" spans="1:32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  <c r="AA3733" s="39"/>
      <c r="AB3733" s="39"/>
      <c r="AC3733" s="31"/>
      <c r="AD3733" s="39"/>
      <c r="AE3733" s="39"/>
      <c r="AF3733" s="39"/>
    </row>
    <row r="3734" spans="1:32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  <c r="AA3734" s="39"/>
      <c r="AB3734" s="39"/>
      <c r="AC3734" s="31"/>
      <c r="AD3734" s="39"/>
      <c r="AE3734" s="39"/>
      <c r="AF3734" s="39"/>
    </row>
    <row r="3735" spans="1:32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  <c r="AA3735" s="39"/>
      <c r="AB3735" s="39"/>
      <c r="AC3735" s="31"/>
      <c r="AD3735" s="39"/>
      <c r="AE3735" s="39"/>
      <c r="AF3735" s="39"/>
    </row>
    <row r="3736" spans="1:32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  <c r="AA3736" s="39"/>
      <c r="AB3736" s="39"/>
      <c r="AC3736" s="31"/>
      <c r="AD3736" s="39"/>
      <c r="AE3736" s="39"/>
      <c r="AF3736" s="39"/>
    </row>
    <row r="3737" spans="1:32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  <c r="AA3737" s="39"/>
      <c r="AB3737" s="39"/>
      <c r="AC3737" s="31"/>
      <c r="AD3737" s="39"/>
      <c r="AE3737" s="39"/>
      <c r="AF3737" s="39"/>
    </row>
    <row r="3738" spans="1:32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  <c r="AA3738" s="39"/>
      <c r="AB3738" s="39"/>
      <c r="AC3738" s="31"/>
      <c r="AD3738" s="39"/>
      <c r="AE3738" s="39"/>
      <c r="AF3738" s="39"/>
    </row>
    <row r="3739" spans="1:32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  <c r="AA3739" s="39"/>
      <c r="AB3739" s="39"/>
      <c r="AC3739" s="31"/>
      <c r="AD3739" s="39"/>
      <c r="AE3739" s="39"/>
      <c r="AF3739" s="39"/>
    </row>
    <row r="3740" spans="1:32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  <c r="AA3740" s="39"/>
      <c r="AB3740" s="39"/>
      <c r="AC3740" s="31"/>
      <c r="AD3740" s="39"/>
      <c r="AE3740" s="39"/>
      <c r="AF3740" s="39"/>
    </row>
    <row r="3741" spans="1:32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  <c r="AA3741" s="39"/>
      <c r="AB3741" s="39"/>
      <c r="AC3741" s="31"/>
      <c r="AD3741" s="39"/>
      <c r="AE3741" s="39"/>
      <c r="AF3741" s="39"/>
    </row>
    <row r="3742" spans="1:32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  <c r="AA3742" s="39"/>
      <c r="AB3742" s="39"/>
      <c r="AC3742" s="31"/>
      <c r="AD3742" s="39"/>
      <c r="AE3742" s="39"/>
      <c r="AF3742" s="39"/>
    </row>
    <row r="3743" spans="1:32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  <c r="AA3743" s="39"/>
      <c r="AB3743" s="39"/>
      <c r="AC3743" s="31"/>
      <c r="AD3743" s="39"/>
      <c r="AE3743" s="39"/>
      <c r="AF3743" s="39"/>
    </row>
    <row r="3744" spans="1:32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  <c r="AA3744" s="39"/>
      <c r="AB3744" s="39"/>
      <c r="AC3744" s="31"/>
      <c r="AD3744" s="39"/>
      <c r="AE3744" s="39"/>
      <c r="AF3744" s="39"/>
    </row>
    <row r="3745" spans="1:32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  <c r="AA3745" s="39"/>
      <c r="AB3745" s="39"/>
      <c r="AC3745" s="31"/>
      <c r="AD3745" s="39"/>
      <c r="AE3745" s="39"/>
      <c r="AF3745" s="39"/>
    </row>
    <row r="3746" spans="1:32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  <c r="AA3746" s="39"/>
      <c r="AB3746" s="39"/>
      <c r="AC3746" s="31"/>
      <c r="AD3746" s="39"/>
      <c r="AE3746" s="39"/>
      <c r="AF3746" s="39"/>
    </row>
    <row r="3747" spans="1:32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  <c r="AA3747" s="39"/>
      <c r="AB3747" s="39"/>
      <c r="AC3747" s="31"/>
      <c r="AD3747" s="39"/>
      <c r="AE3747" s="39"/>
      <c r="AF3747" s="39"/>
    </row>
    <row r="3748" spans="1:32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  <c r="AA3748" s="39"/>
      <c r="AB3748" s="39"/>
      <c r="AC3748" s="31"/>
      <c r="AD3748" s="39"/>
      <c r="AE3748" s="39"/>
      <c r="AF3748" s="39"/>
    </row>
    <row r="3749" spans="1:32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  <c r="AA3749" s="39"/>
      <c r="AB3749" s="39"/>
      <c r="AC3749" s="31"/>
      <c r="AD3749" s="39"/>
      <c r="AE3749" s="39"/>
      <c r="AF3749" s="39"/>
    </row>
    <row r="3750" spans="1:32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  <c r="AA3750" s="39"/>
      <c r="AB3750" s="39"/>
      <c r="AC3750" s="31"/>
      <c r="AD3750" s="39"/>
      <c r="AE3750" s="39"/>
      <c r="AF3750" s="39"/>
    </row>
    <row r="3751" spans="1:32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  <c r="AA3751" s="39"/>
      <c r="AB3751" s="39"/>
      <c r="AC3751" s="31"/>
      <c r="AD3751" s="39"/>
      <c r="AE3751" s="39"/>
      <c r="AF3751" s="39"/>
    </row>
    <row r="3752" spans="1:32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  <c r="AA3752" s="39"/>
      <c r="AB3752" s="39"/>
      <c r="AC3752" s="31"/>
      <c r="AD3752" s="39"/>
      <c r="AE3752" s="39"/>
      <c r="AF3752" s="39"/>
    </row>
    <row r="3753" spans="1:32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  <c r="AA3753" s="39"/>
      <c r="AB3753" s="39"/>
      <c r="AC3753" s="31"/>
      <c r="AD3753" s="39"/>
      <c r="AE3753" s="39"/>
      <c r="AF3753" s="39"/>
    </row>
    <row r="3754" spans="1:32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  <c r="AA3754" s="39"/>
      <c r="AB3754" s="39"/>
      <c r="AC3754" s="31"/>
      <c r="AD3754" s="39"/>
      <c r="AE3754" s="39"/>
      <c r="AF3754" s="39"/>
    </row>
    <row r="3755" spans="1:32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  <c r="AA3755" s="39"/>
      <c r="AB3755" s="39"/>
      <c r="AC3755" s="31"/>
      <c r="AD3755" s="39"/>
      <c r="AE3755" s="39"/>
      <c r="AF3755" s="39"/>
    </row>
    <row r="3756" spans="1:32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  <c r="AA3756" s="39"/>
      <c r="AB3756" s="39"/>
      <c r="AC3756" s="31"/>
      <c r="AD3756" s="39"/>
      <c r="AE3756" s="39"/>
      <c r="AF3756" s="39"/>
    </row>
    <row r="3757" spans="1:32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  <c r="AA3757" s="39"/>
      <c r="AB3757" s="39"/>
      <c r="AC3757" s="31"/>
      <c r="AD3757" s="39"/>
      <c r="AE3757" s="39"/>
      <c r="AF3757" s="39"/>
    </row>
    <row r="3758" spans="1:32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  <c r="AA3758" s="39"/>
      <c r="AB3758" s="39"/>
      <c r="AC3758" s="31"/>
      <c r="AD3758" s="39"/>
      <c r="AE3758" s="39"/>
      <c r="AF3758" s="39"/>
    </row>
    <row r="3759" spans="1:32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  <c r="AA3759" s="39"/>
      <c r="AB3759" s="39"/>
      <c r="AC3759" s="31"/>
      <c r="AD3759" s="39"/>
      <c r="AE3759" s="39"/>
      <c r="AF3759" s="39"/>
    </row>
    <row r="3760" spans="1:32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  <c r="AA3760" s="39"/>
      <c r="AB3760" s="39"/>
      <c r="AC3760" s="31"/>
      <c r="AD3760" s="39"/>
      <c r="AE3760" s="39"/>
      <c r="AF3760" s="39"/>
    </row>
    <row r="3761" spans="1:32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  <c r="AA3761" s="39"/>
      <c r="AB3761" s="39"/>
      <c r="AC3761" s="31"/>
      <c r="AD3761" s="39"/>
      <c r="AE3761" s="39"/>
      <c r="AF3761" s="39"/>
    </row>
    <row r="3762" spans="1:32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  <c r="AA3762" s="39"/>
      <c r="AB3762" s="39"/>
      <c r="AC3762" s="31"/>
      <c r="AD3762" s="39"/>
      <c r="AE3762" s="39"/>
      <c r="AF3762" s="39"/>
    </row>
    <row r="3763" spans="1:32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  <c r="AA3763" s="39"/>
      <c r="AB3763" s="39"/>
      <c r="AC3763" s="31"/>
      <c r="AD3763" s="39"/>
      <c r="AE3763" s="39"/>
      <c r="AF3763" s="39"/>
    </row>
    <row r="3764" spans="1:32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  <c r="AA3764" s="39"/>
      <c r="AB3764" s="39"/>
      <c r="AC3764" s="31"/>
      <c r="AD3764" s="39"/>
      <c r="AE3764" s="39"/>
      <c r="AF3764" s="39"/>
    </row>
    <row r="3765" spans="1:32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  <c r="AA3765" s="39"/>
      <c r="AB3765" s="39"/>
      <c r="AC3765" s="31"/>
      <c r="AD3765" s="39"/>
      <c r="AE3765" s="39"/>
      <c r="AF3765" s="39"/>
    </row>
    <row r="3766" spans="1:32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  <c r="AA3766" s="39"/>
      <c r="AB3766" s="39"/>
      <c r="AC3766" s="31"/>
      <c r="AD3766" s="39"/>
      <c r="AE3766" s="39"/>
      <c r="AF3766" s="39"/>
    </row>
    <row r="3767" spans="1:32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  <c r="AA3767" s="39"/>
      <c r="AB3767" s="39"/>
      <c r="AC3767" s="31"/>
      <c r="AD3767" s="39"/>
      <c r="AE3767" s="39"/>
      <c r="AF3767" s="39"/>
    </row>
    <row r="3768" spans="1:32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  <c r="AA3768" s="39"/>
      <c r="AB3768" s="39"/>
      <c r="AC3768" s="31"/>
      <c r="AD3768" s="39"/>
      <c r="AE3768" s="39"/>
      <c r="AF3768" s="39"/>
    </row>
    <row r="3769" spans="1:32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  <c r="AA3769" s="39"/>
      <c r="AB3769" s="39"/>
      <c r="AC3769" s="31"/>
      <c r="AD3769" s="39"/>
      <c r="AE3769" s="39"/>
      <c r="AF3769" s="39"/>
    </row>
    <row r="3770" spans="1:32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  <c r="AA3770" s="39"/>
      <c r="AB3770" s="39"/>
      <c r="AC3770" s="31"/>
      <c r="AD3770" s="39"/>
      <c r="AE3770" s="39"/>
      <c r="AF3770" s="39"/>
    </row>
    <row r="3771" spans="1:32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  <c r="AA3771" s="39"/>
      <c r="AB3771" s="39"/>
      <c r="AC3771" s="31"/>
      <c r="AD3771" s="39"/>
      <c r="AE3771" s="39"/>
      <c r="AF3771" s="39"/>
    </row>
    <row r="3772" spans="1:32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  <c r="AA3772" s="39"/>
      <c r="AB3772" s="39"/>
      <c r="AC3772" s="31"/>
      <c r="AD3772" s="39"/>
      <c r="AE3772" s="39"/>
      <c r="AF3772" s="39"/>
    </row>
    <row r="3773" spans="1:32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  <c r="AA3773" s="39"/>
      <c r="AB3773" s="39"/>
      <c r="AC3773" s="31"/>
      <c r="AD3773" s="39"/>
      <c r="AE3773" s="39"/>
      <c r="AF3773" s="39"/>
    </row>
    <row r="3774" spans="1:32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  <c r="AA3774" s="39"/>
      <c r="AB3774" s="39"/>
      <c r="AC3774" s="31"/>
      <c r="AD3774" s="39"/>
      <c r="AE3774" s="39"/>
      <c r="AF3774" s="39"/>
    </row>
    <row r="3775" spans="1:32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  <c r="AA3775" s="39"/>
      <c r="AB3775" s="39"/>
      <c r="AC3775" s="31"/>
      <c r="AD3775" s="39"/>
      <c r="AE3775" s="39"/>
      <c r="AF3775" s="39"/>
    </row>
    <row r="3776" spans="1:32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  <c r="AA3776" s="39"/>
      <c r="AB3776" s="39"/>
      <c r="AC3776" s="31"/>
      <c r="AD3776" s="39"/>
      <c r="AE3776" s="39"/>
      <c r="AF3776" s="39"/>
    </row>
    <row r="3777" spans="1:32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  <c r="AA3777" s="39"/>
      <c r="AB3777" s="39"/>
      <c r="AC3777" s="31"/>
      <c r="AD3777" s="39"/>
      <c r="AE3777" s="39"/>
      <c r="AF3777" s="39"/>
    </row>
    <row r="3778" spans="1:32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  <c r="AA3778" s="39"/>
      <c r="AB3778" s="39"/>
      <c r="AC3778" s="31"/>
      <c r="AD3778" s="39"/>
      <c r="AE3778" s="39"/>
      <c r="AF3778" s="39"/>
    </row>
    <row r="3779" spans="1:32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  <c r="AA3779" s="39"/>
      <c r="AB3779" s="39"/>
      <c r="AC3779" s="31"/>
      <c r="AD3779" s="39"/>
      <c r="AE3779" s="39"/>
      <c r="AF3779" s="39"/>
    </row>
    <row r="3780" spans="1:32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  <c r="AA3780" s="39"/>
      <c r="AB3780" s="39"/>
      <c r="AC3780" s="31"/>
      <c r="AD3780" s="39"/>
      <c r="AE3780" s="39"/>
      <c r="AF3780" s="39"/>
    </row>
    <row r="3781" spans="1:32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  <c r="AA3781" s="39"/>
      <c r="AB3781" s="39"/>
      <c r="AC3781" s="31"/>
      <c r="AD3781" s="39"/>
      <c r="AE3781" s="39"/>
      <c r="AF3781" s="39"/>
    </row>
    <row r="3782" spans="1:32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  <c r="AA3782" s="39"/>
      <c r="AB3782" s="39"/>
      <c r="AC3782" s="31"/>
      <c r="AD3782" s="39"/>
      <c r="AE3782" s="39"/>
      <c r="AF3782" s="39"/>
    </row>
    <row r="3783" spans="1:32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  <c r="AA3783" s="39"/>
      <c r="AB3783" s="39"/>
      <c r="AC3783" s="31"/>
      <c r="AD3783" s="39"/>
      <c r="AE3783" s="39"/>
      <c r="AF3783" s="39"/>
    </row>
    <row r="3784" spans="1:32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  <c r="AA3784" s="39"/>
      <c r="AB3784" s="39"/>
      <c r="AC3784" s="31"/>
      <c r="AD3784" s="39"/>
      <c r="AE3784" s="39"/>
      <c r="AF3784" s="39"/>
    </row>
    <row r="3785" spans="1:32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  <c r="AA3785" s="39"/>
      <c r="AB3785" s="39"/>
      <c r="AC3785" s="31"/>
      <c r="AD3785" s="39"/>
      <c r="AE3785" s="39"/>
      <c r="AF3785" s="39"/>
    </row>
    <row r="3786" spans="1:32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  <c r="AA3786" s="39"/>
      <c r="AB3786" s="39"/>
      <c r="AC3786" s="31"/>
      <c r="AD3786" s="39"/>
      <c r="AE3786" s="39"/>
      <c r="AF3786" s="39"/>
    </row>
    <row r="3787" spans="1:32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  <c r="AA3787" s="39"/>
      <c r="AB3787" s="39"/>
      <c r="AC3787" s="31"/>
      <c r="AD3787" s="39"/>
      <c r="AE3787" s="39"/>
      <c r="AF3787" s="39"/>
    </row>
    <row r="3788" spans="1:32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  <c r="AA3788" s="39"/>
      <c r="AB3788" s="39"/>
      <c r="AC3788" s="31"/>
      <c r="AD3788" s="39"/>
      <c r="AE3788" s="39"/>
      <c r="AF3788" s="39"/>
    </row>
    <row r="3789" spans="1:32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  <c r="AA3789" s="39"/>
      <c r="AB3789" s="39"/>
      <c r="AC3789" s="31"/>
      <c r="AD3789" s="39"/>
      <c r="AE3789" s="39"/>
      <c r="AF3789" s="39"/>
    </row>
    <row r="3790" spans="1:32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  <c r="AA3790" s="39"/>
      <c r="AB3790" s="39"/>
      <c r="AC3790" s="31"/>
      <c r="AD3790" s="39"/>
      <c r="AE3790" s="39"/>
      <c r="AF3790" s="39"/>
    </row>
    <row r="3791" spans="1:32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  <c r="AA3791" s="39"/>
      <c r="AB3791" s="39"/>
      <c r="AC3791" s="31"/>
      <c r="AD3791" s="39"/>
      <c r="AE3791" s="39"/>
      <c r="AF3791" s="39"/>
    </row>
    <row r="3792" spans="1:32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  <c r="AA3792" s="39"/>
      <c r="AB3792" s="39"/>
      <c r="AC3792" s="31"/>
      <c r="AD3792" s="39"/>
      <c r="AE3792" s="39"/>
      <c r="AF3792" s="39"/>
    </row>
    <row r="3793" spans="1:32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  <c r="AA3793" s="39"/>
      <c r="AB3793" s="39"/>
      <c r="AC3793" s="31"/>
      <c r="AD3793" s="39"/>
      <c r="AE3793" s="39"/>
      <c r="AF3793" s="39"/>
    </row>
    <row r="3794" spans="1:32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  <c r="AA3794" s="39"/>
      <c r="AB3794" s="39"/>
      <c r="AC3794" s="31"/>
      <c r="AD3794" s="39"/>
      <c r="AE3794" s="39"/>
      <c r="AF3794" s="39"/>
    </row>
    <row r="3795" spans="1:32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  <c r="AA3795" s="39"/>
      <c r="AB3795" s="39"/>
      <c r="AC3795" s="31"/>
      <c r="AD3795" s="39"/>
      <c r="AE3795" s="39"/>
      <c r="AF3795" s="39"/>
    </row>
    <row r="3796" spans="1:32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  <c r="AA3796" s="39"/>
      <c r="AB3796" s="39"/>
      <c r="AC3796" s="31"/>
      <c r="AD3796" s="39"/>
      <c r="AE3796" s="39"/>
      <c r="AF3796" s="39"/>
    </row>
    <row r="3797" spans="1:32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  <c r="AA3797" s="39"/>
      <c r="AB3797" s="39"/>
      <c r="AC3797" s="31"/>
      <c r="AD3797" s="39"/>
      <c r="AE3797" s="39"/>
      <c r="AF3797" s="39"/>
    </row>
    <row r="3798" spans="1:32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  <c r="AA3798" s="39"/>
      <c r="AB3798" s="39"/>
      <c r="AC3798" s="31"/>
      <c r="AD3798" s="39"/>
      <c r="AE3798" s="39"/>
      <c r="AF3798" s="39"/>
    </row>
    <row r="3799" spans="1:32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  <c r="AA3799" s="39"/>
      <c r="AB3799" s="39"/>
      <c r="AC3799" s="31"/>
      <c r="AD3799" s="39"/>
      <c r="AE3799" s="39"/>
      <c r="AF3799" s="39"/>
    </row>
    <row r="3800" spans="1:32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  <c r="AA3800" s="39"/>
      <c r="AB3800" s="39"/>
      <c r="AC3800" s="31"/>
      <c r="AD3800" s="39"/>
      <c r="AE3800" s="39"/>
      <c r="AF3800" s="39"/>
    </row>
    <row r="3801" spans="1:32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  <c r="AA3801" s="39"/>
      <c r="AB3801" s="39"/>
      <c r="AC3801" s="31"/>
      <c r="AD3801" s="39"/>
      <c r="AE3801" s="39"/>
      <c r="AF3801" s="39"/>
    </row>
    <row r="3802" spans="1:32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  <c r="AA3802" s="39"/>
      <c r="AB3802" s="39"/>
      <c r="AC3802" s="31"/>
      <c r="AD3802" s="39"/>
      <c r="AE3802" s="39"/>
      <c r="AF3802" s="39"/>
    </row>
    <row r="3803" spans="1:32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  <c r="AA3803" s="39"/>
      <c r="AB3803" s="39"/>
      <c r="AC3803" s="31"/>
      <c r="AD3803" s="39"/>
      <c r="AE3803" s="39"/>
      <c r="AF3803" s="39"/>
    </row>
    <row r="3804" spans="1:32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  <c r="AA3804" s="39"/>
      <c r="AB3804" s="39"/>
      <c r="AC3804" s="31"/>
      <c r="AD3804" s="39"/>
      <c r="AE3804" s="39"/>
      <c r="AF3804" s="39"/>
    </row>
    <row r="3805" spans="1:32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  <c r="AA3805" s="39"/>
      <c r="AB3805" s="39"/>
      <c r="AC3805" s="31"/>
      <c r="AD3805" s="39"/>
      <c r="AE3805" s="39"/>
      <c r="AF3805" s="39"/>
    </row>
    <row r="3806" spans="1:32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  <c r="AA3806" s="39"/>
      <c r="AB3806" s="39"/>
      <c r="AC3806" s="31"/>
      <c r="AD3806" s="39"/>
      <c r="AE3806" s="39"/>
      <c r="AF3806" s="39"/>
    </row>
    <row r="3807" spans="1:32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  <c r="AA3807" s="39"/>
      <c r="AB3807" s="39"/>
      <c r="AC3807" s="31"/>
      <c r="AD3807" s="39"/>
      <c r="AE3807" s="39"/>
      <c r="AF3807" s="39"/>
    </row>
    <row r="3808" spans="1:32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  <c r="AA3808" s="39"/>
      <c r="AB3808" s="39"/>
      <c r="AC3808" s="31"/>
      <c r="AD3808" s="39"/>
      <c r="AE3808" s="39"/>
      <c r="AF3808" s="39"/>
    </row>
    <row r="3809" spans="1:32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  <c r="AA3809" s="39"/>
      <c r="AB3809" s="39"/>
      <c r="AC3809" s="31"/>
      <c r="AD3809" s="39"/>
      <c r="AE3809" s="39"/>
      <c r="AF3809" s="39"/>
    </row>
    <row r="3810" spans="1:32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  <c r="AA3810" s="39"/>
      <c r="AB3810" s="39"/>
      <c r="AC3810" s="31"/>
      <c r="AD3810" s="39"/>
      <c r="AE3810" s="39"/>
      <c r="AF3810" s="39"/>
    </row>
    <row r="3811" spans="1:32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  <c r="AA3811" s="39"/>
      <c r="AB3811" s="39"/>
      <c r="AC3811" s="31"/>
      <c r="AD3811" s="39"/>
      <c r="AE3811" s="39"/>
      <c r="AF3811" s="39"/>
    </row>
    <row r="3812" spans="1:32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  <c r="AA3812" s="39"/>
      <c r="AB3812" s="39"/>
      <c r="AC3812" s="31"/>
      <c r="AD3812" s="39"/>
      <c r="AE3812" s="39"/>
      <c r="AF3812" s="39"/>
    </row>
    <row r="3813" spans="1:32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  <c r="AA3813" s="39"/>
      <c r="AB3813" s="39"/>
      <c r="AC3813" s="31"/>
      <c r="AD3813" s="39"/>
      <c r="AE3813" s="39"/>
      <c r="AF3813" s="39"/>
    </row>
    <row r="3814" spans="1:32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  <c r="AA3814" s="39"/>
      <c r="AB3814" s="39"/>
      <c r="AC3814" s="31"/>
      <c r="AD3814" s="39"/>
      <c r="AE3814" s="39"/>
      <c r="AF3814" s="39"/>
    </row>
    <row r="3815" spans="1:32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  <c r="AA3815" s="39"/>
      <c r="AB3815" s="39"/>
      <c r="AC3815" s="31"/>
      <c r="AD3815" s="39"/>
      <c r="AE3815" s="39"/>
      <c r="AF3815" s="39"/>
    </row>
    <row r="3816" spans="1:32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  <c r="AA3816" s="39"/>
      <c r="AB3816" s="39"/>
      <c r="AC3816" s="31"/>
      <c r="AD3816" s="39"/>
      <c r="AE3816" s="39"/>
      <c r="AF3816" s="39"/>
    </row>
    <row r="3817" spans="1:32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  <c r="AA3817" s="39"/>
      <c r="AB3817" s="39"/>
      <c r="AC3817" s="31"/>
      <c r="AD3817" s="39"/>
      <c r="AE3817" s="39"/>
      <c r="AF3817" s="39"/>
    </row>
    <row r="3818" spans="1:32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  <c r="AA3818" s="39"/>
      <c r="AB3818" s="39"/>
      <c r="AC3818" s="31"/>
      <c r="AD3818" s="39"/>
      <c r="AE3818" s="39"/>
      <c r="AF3818" s="39"/>
    </row>
    <row r="3819" spans="1:32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  <c r="AA3819" s="39"/>
      <c r="AB3819" s="39"/>
      <c r="AC3819" s="31"/>
      <c r="AD3819" s="39"/>
      <c r="AE3819" s="39"/>
      <c r="AF3819" s="39"/>
    </row>
    <row r="3820" spans="1:32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  <c r="AA3820" s="39"/>
      <c r="AB3820" s="39"/>
      <c r="AC3820" s="31"/>
      <c r="AD3820" s="39"/>
      <c r="AE3820" s="39"/>
      <c r="AF3820" s="39"/>
    </row>
    <row r="3821" spans="1:32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  <c r="AA3821" s="39"/>
      <c r="AB3821" s="39"/>
      <c r="AC3821" s="31"/>
      <c r="AD3821" s="39"/>
      <c r="AE3821" s="39"/>
      <c r="AF3821" s="39"/>
    </row>
    <row r="3822" spans="1:32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  <c r="AA3822" s="39"/>
      <c r="AB3822" s="39"/>
      <c r="AC3822" s="31"/>
      <c r="AD3822" s="39"/>
      <c r="AE3822" s="39"/>
      <c r="AF3822" s="39"/>
    </row>
    <row r="3823" spans="1:32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  <c r="AA3823" s="39"/>
      <c r="AB3823" s="39"/>
      <c r="AC3823" s="31"/>
      <c r="AD3823" s="39"/>
      <c r="AE3823" s="39"/>
      <c r="AF3823" s="39"/>
    </row>
    <row r="3824" spans="1:32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  <c r="AA3824" s="39"/>
      <c r="AB3824" s="39"/>
      <c r="AC3824" s="31"/>
      <c r="AD3824" s="39"/>
      <c r="AE3824" s="39"/>
      <c r="AF3824" s="39"/>
    </row>
    <row r="3825" spans="1:32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  <c r="AA3825" s="39"/>
      <c r="AB3825" s="39"/>
      <c r="AC3825" s="31"/>
      <c r="AD3825" s="39"/>
      <c r="AE3825" s="39"/>
      <c r="AF3825" s="39"/>
    </row>
    <row r="3826" spans="1:32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  <c r="AA3826" s="39"/>
      <c r="AB3826" s="39"/>
      <c r="AC3826" s="31"/>
      <c r="AD3826" s="39"/>
      <c r="AE3826" s="39"/>
      <c r="AF3826" s="39"/>
    </row>
    <row r="3827" spans="1:32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  <c r="AA3827" s="39"/>
      <c r="AB3827" s="39"/>
      <c r="AC3827" s="31"/>
      <c r="AD3827" s="39"/>
      <c r="AE3827" s="39"/>
      <c r="AF3827" s="39"/>
    </row>
    <row r="3828" spans="1:32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  <c r="AA3828" s="39"/>
      <c r="AB3828" s="39"/>
      <c r="AC3828" s="31"/>
      <c r="AD3828" s="39"/>
      <c r="AE3828" s="39"/>
      <c r="AF3828" s="39"/>
    </row>
    <row r="3829" spans="1:32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  <c r="AA3829" s="39"/>
      <c r="AB3829" s="39"/>
      <c r="AC3829" s="31"/>
      <c r="AD3829" s="39"/>
      <c r="AE3829" s="39"/>
      <c r="AF3829" s="39"/>
    </row>
    <row r="3830" spans="1:32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  <c r="AA3830" s="39"/>
      <c r="AB3830" s="39"/>
      <c r="AC3830" s="31"/>
      <c r="AD3830" s="39"/>
      <c r="AE3830" s="39"/>
      <c r="AF3830" s="39"/>
    </row>
    <row r="3831" spans="1:32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  <c r="AA3831" s="39"/>
      <c r="AB3831" s="39"/>
      <c r="AC3831" s="31"/>
      <c r="AD3831" s="39"/>
      <c r="AE3831" s="39"/>
      <c r="AF3831" s="39"/>
    </row>
    <row r="3832" spans="1:32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  <c r="AA3832" s="39"/>
      <c r="AB3832" s="39"/>
      <c r="AC3832" s="31"/>
      <c r="AD3832" s="39"/>
      <c r="AE3832" s="39"/>
      <c r="AF3832" s="39"/>
    </row>
    <row r="3833" spans="1:32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  <c r="AA3833" s="39"/>
      <c r="AB3833" s="39"/>
      <c r="AC3833" s="31"/>
      <c r="AD3833" s="39"/>
      <c r="AE3833" s="39"/>
      <c r="AF3833" s="39"/>
    </row>
    <row r="3834" spans="1:32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  <c r="AA3834" s="39"/>
      <c r="AB3834" s="39"/>
      <c r="AC3834" s="31"/>
      <c r="AD3834" s="39"/>
      <c r="AE3834" s="39"/>
      <c r="AF3834" s="39"/>
    </row>
    <row r="3835" spans="1:32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  <c r="AA3835" s="39"/>
      <c r="AB3835" s="39"/>
      <c r="AC3835" s="31"/>
      <c r="AD3835" s="39"/>
      <c r="AE3835" s="39"/>
      <c r="AF3835" s="39"/>
    </row>
    <row r="3836" spans="1:32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  <c r="AA3836" s="39"/>
      <c r="AB3836" s="39"/>
      <c r="AC3836" s="31"/>
      <c r="AD3836" s="39"/>
      <c r="AE3836" s="39"/>
      <c r="AF3836" s="39"/>
    </row>
    <row r="3837" spans="1:32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  <c r="AA3837" s="39"/>
      <c r="AB3837" s="39"/>
      <c r="AC3837" s="31"/>
      <c r="AD3837" s="39"/>
      <c r="AE3837" s="39"/>
      <c r="AF3837" s="39"/>
    </row>
    <row r="3838" spans="1:32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  <c r="AA3838" s="39"/>
      <c r="AB3838" s="39"/>
      <c r="AC3838" s="31"/>
      <c r="AD3838" s="39"/>
      <c r="AE3838" s="39"/>
      <c r="AF3838" s="39"/>
    </row>
    <row r="3839" spans="1:32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  <c r="AA3839" s="39"/>
      <c r="AB3839" s="39"/>
      <c r="AC3839" s="31"/>
      <c r="AD3839" s="39"/>
      <c r="AE3839" s="39"/>
      <c r="AF3839" s="39"/>
    </row>
    <row r="3840" spans="1:32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  <c r="AA3840" s="39"/>
      <c r="AB3840" s="39"/>
      <c r="AC3840" s="31"/>
      <c r="AD3840" s="39"/>
      <c r="AE3840" s="39"/>
      <c r="AF3840" s="39"/>
    </row>
    <row r="3841" spans="1:32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  <c r="AA3841" s="39"/>
      <c r="AB3841" s="39"/>
      <c r="AC3841" s="31"/>
      <c r="AD3841" s="39"/>
      <c r="AE3841" s="39"/>
      <c r="AF3841" s="39"/>
    </row>
    <row r="3842" spans="1:32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  <c r="AA3842" s="39"/>
      <c r="AB3842" s="39"/>
      <c r="AC3842" s="31"/>
      <c r="AD3842" s="39"/>
      <c r="AE3842" s="39"/>
      <c r="AF3842" s="39"/>
    </row>
    <row r="3843" spans="1:32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  <c r="AA3843" s="39"/>
      <c r="AB3843" s="39"/>
      <c r="AC3843" s="31"/>
      <c r="AD3843" s="39"/>
      <c r="AE3843" s="39"/>
      <c r="AF3843" s="39"/>
    </row>
    <row r="3844" spans="1:32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  <c r="AA3844" s="39"/>
      <c r="AB3844" s="39"/>
      <c r="AC3844" s="31"/>
      <c r="AD3844" s="39"/>
      <c r="AE3844" s="39"/>
      <c r="AF3844" s="39"/>
    </row>
    <row r="3845" spans="1:32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  <c r="AA3845" s="39"/>
      <c r="AB3845" s="39"/>
      <c r="AC3845" s="31"/>
      <c r="AD3845" s="39"/>
      <c r="AE3845" s="39"/>
      <c r="AF3845" s="39"/>
    </row>
    <row r="3846" spans="1:32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  <c r="AA3846" s="39"/>
      <c r="AB3846" s="39"/>
      <c r="AC3846" s="31"/>
      <c r="AD3846" s="39"/>
      <c r="AE3846" s="39"/>
      <c r="AF3846" s="39"/>
    </row>
    <row r="3847" spans="1:32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  <c r="AA3847" s="39"/>
      <c r="AB3847" s="39"/>
      <c r="AC3847" s="31"/>
      <c r="AD3847" s="39"/>
      <c r="AE3847" s="39"/>
      <c r="AF3847" s="39"/>
    </row>
    <row r="3848" spans="1:32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  <c r="AA3848" s="39"/>
      <c r="AB3848" s="39"/>
      <c r="AC3848" s="31"/>
      <c r="AD3848" s="39"/>
      <c r="AE3848" s="39"/>
      <c r="AF3848" s="39"/>
    </row>
    <row r="3849" spans="1:32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  <c r="AA3849" s="39"/>
      <c r="AB3849" s="39"/>
      <c r="AC3849" s="31"/>
      <c r="AD3849" s="39"/>
      <c r="AE3849" s="39"/>
      <c r="AF3849" s="39"/>
    </row>
    <row r="3850" spans="1:32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  <c r="AA3850" s="39"/>
      <c r="AB3850" s="39"/>
      <c r="AC3850" s="31"/>
      <c r="AD3850" s="39"/>
      <c r="AE3850" s="39"/>
      <c r="AF3850" s="39"/>
    </row>
    <row r="3851" spans="1:32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  <c r="AA3851" s="39"/>
      <c r="AB3851" s="39"/>
      <c r="AC3851" s="31"/>
      <c r="AD3851" s="39"/>
      <c r="AE3851" s="39"/>
      <c r="AF3851" s="39"/>
    </row>
    <row r="3852" spans="1:32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  <c r="AA3852" s="39"/>
      <c r="AB3852" s="39"/>
      <c r="AC3852" s="31"/>
      <c r="AD3852" s="39"/>
      <c r="AE3852" s="39"/>
      <c r="AF3852" s="39"/>
    </row>
    <row r="3853" spans="1:32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  <c r="AA3853" s="39"/>
      <c r="AB3853" s="39"/>
      <c r="AC3853" s="31"/>
      <c r="AD3853" s="39"/>
      <c r="AE3853" s="39"/>
      <c r="AF3853" s="39"/>
    </row>
    <row r="3854" spans="1:32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  <c r="AA3854" s="39"/>
      <c r="AB3854" s="39"/>
      <c r="AC3854" s="31"/>
      <c r="AD3854" s="39"/>
      <c r="AE3854" s="39"/>
      <c r="AF3854" s="39"/>
    </row>
    <row r="3855" spans="1:32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  <c r="AA3855" s="39"/>
      <c r="AB3855" s="39"/>
      <c r="AC3855" s="31"/>
      <c r="AD3855" s="39"/>
      <c r="AE3855" s="39"/>
      <c r="AF3855" s="39"/>
    </row>
    <row r="3856" spans="1:32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  <c r="AA3856" s="39"/>
      <c r="AB3856" s="39"/>
      <c r="AC3856" s="31"/>
      <c r="AD3856" s="39"/>
      <c r="AE3856" s="39"/>
      <c r="AF3856" s="39"/>
    </row>
    <row r="3857" spans="1:32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  <c r="AA3857" s="39"/>
      <c r="AB3857" s="39"/>
      <c r="AC3857" s="31"/>
      <c r="AD3857" s="39"/>
      <c r="AE3857" s="39"/>
      <c r="AF3857" s="39"/>
    </row>
    <row r="3858" spans="1:32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  <c r="AA3858" s="39"/>
      <c r="AB3858" s="39"/>
      <c r="AC3858" s="31"/>
      <c r="AD3858" s="39"/>
      <c r="AE3858" s="39"/>
      <c r="AF3858" s="39"/>
    </row>
    <row r="3859" spans="1:32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  <c r="AA3859" s="39"/>
      <c r="AB3859" s="39"/>
      <c r="AC3859" s="31"/>
      <c r="AD3859" s="39"/>
      <c r="AE3859" s="39"/>
      <c r="AF3859" s="39"/>
    </row>
    <row r="3860" spans="1:32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  <c r="AA3860" s="39"/>
      <c r="AB3860" s="39"/>
      <c r="AC3860" s="31"/>
      <c r="AD3860" s="39"/>
      <c r="AE3860" s="39"/>
      <c r="AF3860" s="39"/>
    </row>
    <row r="3861" spans="1:32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  <c r="AA3861" s="39"/>
      <c r="AB3861" s="39"/>
      <c r="AC3861" s="31"/>
      <c r="AD3861" s="39"/>
      <c r="AE3861" s="39"/>
      <c r="AF3861" s="39"/>
    </row>
    <row r="3862" spans="1:32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  <c r="AA3862" s="39"/>
      <c r="AB3862" s="39"/>
      <c r="AC3862" s="31"/>
      <c r="AD3862" s="39"/>
      <c r="AE3862" s="39"/>
      <c r="AF3862" s="39"/>
    </row>
    <row r="3863" spans="1:32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  <c r="AA3863" s="39"/>
      <c r="AB3863" s="39"/>
      <c r="AC3863" s="31"/>
      <c r="AD3863" s="39"/>
      <c r="AE3863" s="39"/>
      <c r="AF3863" s="39"/>
    </row>
    <row r="3864" spans="1:32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  <c r="AA3864" s="39"/>
      <c r="AB3864" s="39"/>
      <c r="AC3864" s="31"/>
      <c r="AD3864" s="39"/>
      <c r="AE3864" s="39"/>
      <c r="AF3864" s="39"/>
    </row>
    <row r="3865" spans="1:32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  <c r="AA3865" s="39"/>
      <c r="AB3865" s="39"/>
      <c r="AC3865" s="31"/>
      <c r="AD3865" s="39"/>
      <c r="AE3865" s="39"/>
      <c r="AF3865" s="39"/>
    </row>
    <row r="3866" spans="1:32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  <c r="AA3866" s="39"/>
      <c r="AB3866" s="39"/>
      <c r="AC3866" s="31"/>
      <c r="AD3866" s="39"/>
      <c r="AE3866" s="39"/>
      <c r="AF3866" s="39"/>
    </row>
    <row r="3867" spans="1:32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  <c r="AA3867" s="39"/>
      <c r="AB3867" s="39"/>
      <c r="AC3867" s="31"/>
      <c r="AD3867" s="39"/>
      <c r="AE3867" s="39"/>
      <c r="AF3867" s="39"/>
    </row>
    <row r="3868" spans="1:32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  <c r="AA3868" s="39"/>
      <c r="AB3868" s="39"/>
      <c r="AC3868" s="31"/>
      <c r="AD3868" s="39"/>
      <c r="AE3868" s="39"/>
      <c r="AF3868" s="39"/>
    </row>
    <row r="3869" spans="1:32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  <c r="AA3869" s="39"/>
      <c r="AB3869" s="39"/>
      <c r="AC3869" s="31"/>
      <c r="AD3869" s="39"/>
      <c r="AE3869" s="39"/>
      <c r="AF3869" s="39"/>
    </row>
    <row r="3870" spans="1:32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  <c r="AA3870" s="39"/>
      <c r="AB3870" s="39"/>
      <c r="AC3870" s="31"/>
      <c r="AD3870" s="39"/>
      <c r="AE3870" s="39"/>
      <c r="AF3870" s="39"/>
    </row>
    <row r="3871" spans="1:32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  <c r="AA3871" s="39"/>
      <c r="AB3871" s="39"/>
      <c r="AC3871" s="31"/>
      <c r="AD3871" s="39"/>
      <c r="AE3871" s="39"/>
      <c r="AF3871" s="39"/>
    </row>
    <row r="3872" spans="1:32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  <c r="AA3872" s="39"/>
      <c r="AB3872" s="39"/>
      <c r="AC3872" s="31"/>
      <c r="AD3872" s="39"/>
      <c r="AE3872" s="39"/>
      <c r="AF3872" s="39"/>
    </row>
    <row r="3873" spans="1:32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  <c r="AA3873" s="39"/>
      <c r="AB3873" s="39"/>
      <c r="AC3873" s="31"/>
      <c r="AD3873" s="39"/>
      <c r="AE3873" s="39"/>
      <c r="AF3873" s="39"/>
    </row>
    <row r="3874" spans="1:32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  <c r="AA3874" s="39"/>
      <c r="AB3874" s="39"/>
      <c r="AC3874" s="31"/>
      <c r="AD3874" s="39"/>
      <c r="AE3874" s="39"/>
      <c r="AF3874" s="39"/>
    </row>
    <row r="3875" spans="1:32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  <c r="AA3875" s="39"/>
      <c r="AB3875" s="39"/>
      <c r="AC3875" s="31"/>
      <c r="AD3875" s="39"/>
      <c r="AE3875" s="39"/>
      <c r="AF3875" s="39"/>
    </row>
    <row r="3876" spans="1:32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  <c r="AA3876" s="39"/>
      <c r="AB3876" s="39"/>
      <c r="AC3876" s="31"/>
      <c r="AD3876" s="39"/>
      <c r="AE3876" s="39"/>
      <c r="AF3876" s="39"/>
    </row>
    <row r="3877" spans="1:32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  <c r="AA3877" s="39"/>
      <c r="AB3877" s="39"/>
      <c r="AC3877" s="31"/>
      <c r="AD3877" s="39"/>
      <c r="AE3877" s="39"/>
      <c r="AF3877" s="39"/>
    </row>
    <row r="3878" spans="1:32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  <c r="AA3878" s="39"/>
      <c r="AB3878" s="39"/>
      <c r="AC3878" s="31"/>
      <c r="AD3878" s="39"/>
      <c r="AE3878" s="39"/>
      <c r="AF3878" s="39"/>
    </row>
    <row r="3879" spans="1:32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  <c r="AA3879" s="39"/>
      <c r="AB3879" s="39"/>
      <c r="AC3879" s="31"/>
      <c r="AD3879" s="39"/>
      <c r="AE3879" s="39"/>
      <c r="AF3879" s="39"/>
    </row>
    <row r="3880" spans="1:32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  <c r="AA3880" s="39"/>
      <c r="AB3880" s="39"/>
      <c r="AC3880" s="31"/>
      <c r="AD3880" s="39"/>
      <c r="AE3880" s="39"/>
      <c r="AF3880" s="39"/>
    </row>
    <row r="3881" spans="1:32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  <c r="AA3881" s="39"/>
      <c r="AB3881" s="39"/>
      <c r="AC3881" s="31"/>
      <c r="AD3881" s="39"/>
      <c r="AE3881" s="39"/>
      <c r="AF3881" s="39"/>
    </row>
    <row r="3882" spans="1:32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  <c r="AA3882" s="39"/>
      <c r="AB3882" s="39"/>
      <c r="AC3882" s="31"/>
      <c r="AD3882" s="39"/>
      <c r="AE3882" s="39"/>
      <c r="AF3882" s="39"/>
    </row>
    <row r="3883" spans="1:32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  <c r="AA3883" s="39"/>
      <c r="AB3883" s="39"/>
      <c r="AC3883" s="31"/>
      <c r="AD3883" s="39"/>
      <c r="AE3883" s="39"/>
      <c r="AF3883" s="39"/>
    </row>
    <row r="3884" spans="1:32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  <c r="AA3884" s="39"/>
      <c r="AB3884" s="39"/>
      <c r="AC3884" s="31"/>
      <c r="AD3884" s="39"/>
      <c r="AE3884" s="39"/>
      <c r="AF3884" s="39"/>
    </row>
    <row r="3885" spans="1:32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  <c r="AA3885" s="39"/>
      <c r="AB3885" s="39"/>
      <c r="AC3885" s="31"/>
      <c r="AD3885" s="39"/>
      <c r="AE3885" s="39"/>
      <c r="AF3885" s="39"/>
    </row>
    <row r="3886" spans="1:32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  <c r="AA3886" s="39"/>
      <c r="AB3886" s="39"/>
      <c r="AC3886" s="31"/>
      <c r="AD3886" s="39"/>
      <c r="AE3886" s="39"/>
      <c r="AF3886" s="39"/>
    </row>
    <row r="3887" spans="1:32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  <c r="AA3887" s="39"/>
      <c r="AB3887" s="39"/>
      <c r="AC3887" s="31"/>
      <c r="AD3887" s="39"/>
      <c r="AE3887" s="39"/>
      <c r="AF3887" s="39"/>
    </row>
    <row r="3888" spans="1:32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  <c r="AA3888" s="39"/>
      <c r="AB3888" s="39"/>
      <c r="AC3888" s="31"/>
      <c r="AD3888" s="39"/>
      <c r="AE3888" s="39"/>
      <c r="AF3888" s="39"/>
    </row>
    <row r="3889" spans="1:32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  <c r="AA3889" s="39"/>
      <c r="AB3889" s="39"/>
      <c r="AC3889" s="31"/>
      <c r="AD3889" s="39"/>
      <c r="AE3889" s="39"/>
      <c r="AF3889" s="39"/>
    </row>
    <row r="3890" spans="1:32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  <c r="AA3890" s="39"/>
      <c r="AB3890" s="39"/>
      <c r="AC3890" s="31"/>
      <c r="AD3890" s="39"/>
      <c r="AE3890" s="39"/>
      <c r="AF3890" s="39"/>
    </row>
    <row r="3891" spans="1:32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  <c r="AA3891" s="39"/>
      <c r="AB3891" s="39"/>
      <c r="AC3891" s="31"/>
      <c r="AD3891" s="39"/>
      <c r="AE3891" s="39"/>
      <c r="AF3891" s="39"/>
    </row>
    <row r="3892" spans="1:32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  <c r="AA3892" s="39"/>
      <c r="AB3892" s="39"/>
      <c r="AC3892" s="31"/>
      <c r="AD3892" s="39"/>
      <c r="AE3892" s="39"/>
      <c r="AF3892" s="39"/>
    </row>
    <row r="3893" spans="1:32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  <c r="AA3893" s="39"/>
      <c r="AB3893" s="39"/>
      <c r="AC3893" s="31"/>
      <c r="AD3893" s="39"/>
      <c r="AE3893" s="39"/>
      <c r="AF3893" s="39"/>
    </row>
    <row r="3894" spans="1:32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  <c r="AA3894" s="39"/>
      <c r="AB3894" s="39"/>
      <c r="AC3894" s="31"/>
      <c r="AD3894" s="39"/>
      <c r="AE3894" s="39"/>
      <c r="AF3894" s="39"/>
    </row>
    <row r="3895" spans="1:32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  <c r="AA3895" s="39"/>
      <c r="AB3895" s="39"/>
      <c r="AC3895" s="31"/>
      <c r="AD3895" s="39"/>
      <c r="AE3895" s="39"/>
      <c r="AF3895" s="39"/>
    </row>
    <row r="3896" spans="1:32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  <c r="AA3896" s="39"/>
      <c r="AB3896" s="39"/>
      <c r="AC3896" s="31"/>
      <c r="AD3896" s="39"/>
      <c r="AE3896" s="39"/>
      <c r="AF3896" s="39"/>
    </row>
    <row r="3897" spans="1:32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  <c r="AA3897" s="39"/>
      <c r="AB3897" s="39"/>
      <c r="AC3897" s="31"/>
      <c r="AD3897" s="39"/>
      <c r="AE3897" s="39"/>
      <c r="AF3897" s="39"/>
    </row>
    <row r="3898" spans="1:32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  <c r="AA3898" s="39"/>
      <c r="AB3898" s="39"/>
      <c r="AC3898" s="31"/>
      <c r="AD3898" s="39"/>
      <c r="AE3898" s="39"/>
      <c r="AF3898" s="39"/>
    </row>
    <row r="3899" spans="1:32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  <c r="AA3899" s="39"/>
      <c r="AB3899" s="39"/>
      <c r="AC3899" s="31"/>
      <c r="AD3899" s="39"/>
      <c r="AE3899" s="39"/>
      <c r="AF3899" s="39"/>
    </row>
    <row r="3900" spans="1:32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  <c r="AA3900" s="39"/>
      <c r="AB3900" s="39"/>
      <c r="AC3900" s="31"/>
      <c r="AD3900" s="39"/>
      <c r="AE3900" s="39"/>
      <c r="AF3900" s="39"/>
    </row>
    <row r="3901" spans="1:32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  <c r="AA3901" s="39"/>
      <c r="AB3901" s="39"/>
      <c r="AC3901" s="31"/>
      <c r="AD3901" s="39"/>
      <c r="AE3901" s="39"/>
      <c r="AF3901" s="39"/>
    </row>
    <row r="3902" spans="1:32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  <c r="AA3902" s="39"/>
      <c r="AB3902" s="39"/>
      <c r="AC3902" s="31"/>
      <c r="AD3902" s="39"/>
      <c r="AE3902" s="39"/>
      <c r="AF3902" s="39"/>
    </row>
    <row r="3903" spans="1:32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  <c r="AA3903" s="39"/>
      <c r="AB3903" s="39"/>
      <c r="AC3903" s="31"/>
      <c r="AD3903" s="39"/>
      <c r="AE3903" s="39"/>
      <c r="AF3903" s="39"/>
    </row>
    <row r="3904" spans="1:32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  <c r="AA3904" s="39"/>
      <c r="AB3904" s="39"/>
      <c r="AC3904" s="31"/>
      <c r="AD3904" s="39"/>
      <c r="AE3904" s="39"/>
      <c r="AF3904" s="39"/>
    </row>
    <row r="3905" spans="1:32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  <c r="AA3905" s="39"/>
      <c r="AB3905" s="39"/>
      <c r="AC3905" s="31"/>
      <c r="AD3905" s="39"/>
      <c r="AE3905" s="39"/>
      <c r="AF3905" s="39"/>
    </row>
    <row r="3906" spans="1:32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  <c r="AA3906" s="39"/>
      <c r="AB3906" s="39"/>
      <c r="AC3906" s="31"/>
      <c r="AD3906" s="39"/>
      <c r="AE3906" s="39"/>
      <c r="AF3906" s="39"/>
    </row>
    <row r="3907" spans="1:32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  <c r="AA3907" s="39"/>
      <c r="AB3907" s="39"/>
      <c r="AC3907" s="31"/>
      <c r="AD3907" s="39"/>
      <c r="AE3907" s="39"/>
      <c r="AF3907" s="39"/>
    </row>
    <row r="3908" spans="1:32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  <c r="AA3908" s="39"/>
      <c r="AB3908" s="39"/>
      <c r="AC3908" s="31"/>
      <c r="AD3908" s="39"/>
      <c r="AE3908" s="39"/>
      <c r="AF3908" s="39"/>
    </row>
    <row r="3909" spans="1:32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  <c r="AA3909" s="39"/>
      <c r="AB3909" s="39"/>
      <c r="AC3909" s="31"/>
      <c r="AD3909" s="39"/>
      <c r="AE3909" s="39"/>
      <c r="AF3909" s="39"/>
    </row>
    <row r="3910" spans="1:32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  <c r="AA3910" s="39"/>
      <c r="AB3910" s="39"/>
      <c r="AC3910" s="31"/>
      <c r="AD3910" s="39"/>
      <c r="AE3910" s="39"/>
      <c r="AF3910" s="39"/>
    </row>
    <row r="3911" spans="1:32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  <c r="AA3911" s="39"/>
      <c r="AB3911" s="39"/>
      <c r="AC3911" s="31"/>
      <c r="AD3911" s="39"/>
      <c r="AE3911" s="39"/>
      <c r="AF3911" s="39"/>
    </row>
    <row r="3912" spans="1:32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  <c r="AA3912" s="39"/>
      <c r="AB3912" s="39"/>
      <c r="AC3912" s="31"/>
      <c r="AD3912" s="39"/>
      <c r="AE3912" s="39"/>
      <c r="AF3912" s="39"/>
    </row>
    <row r="3913" spans="1:32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  <c r="AA3913" s="39"/>
      <c r="AB3913" s="39"/>
      <c r="AC3913" s="31"/>
      <c r="AD3913" s="39"/>
      <c r="AE3913" s="39"/>
      <c r="AF3913" s="39"/>
    </row>
    <row r="3914" spans="1:32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  <c r="AA3914" s="39"/>
      <c r="AB3914" s="39"/>
      <c r="AC3914" s="31"/>
      <c r="AD3914" s="39"/>
      <c r="AE3914" s="39"/>
      <c r="AF3914" s="39"/>
    </row>
    <row r="3915" spans="1:32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  <c r="AA3915" s="39"/>
      <c r="AB3915" s="39"/>
      <c r="AC3915" s="31"/>
      <c r="AD3915" s="39"/>
      <c r="AE3915" s="39"/>
      <c r="AF3915" s="39"/>
    </row>
    <row r="3916" spans="1:32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  <c r="AA3916" s="39"/>
      <c r="AB3916" s="39"/>
      <c r="AC3916" s="31"/>
      <c r="AD3916" s="39"/>
      <c r="AE3916" s="39"/>
      <c r="AF3916" s="39"/>
    </row>
    <row r="3917" spans="1:32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  <c r="AA3917" s="39"/>
      <c r="AB3917" s="39"/>
      <c r="AC3917" s="31"/>
      <c r="AD3917" s="39"/>
      <c r="AE3917" s="39"/>
      <c r="AF3917" s="39"/>
    </row>
    <row r="3918" spans="1:32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  <c r="AA3918" s="39"/>
      <c r="AB3918" s="39"/>
      <c r="AC3918" s="31"/>
      <c r="AD3918" s="39"/>
      <c r="AE3918" s="39"/>
      <c r="AF3918" s="39"/>
    </row>
    <row r="3919" spans="1:32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  <c r="AA3919" s="39"/>
      <c r="AB3919" s="39"/>
      <c r="AC3919" s="31"/>
      <c r="AD3919" s="39"/>
      <c r="AE3919" s="39"/>
      <c r="AF3919" s="39"/>
    </row>
    <row r="3920" spans="1:32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  <c r="AA3920" s="39"/>
      <c r="AB3920" s="39"/>
      <c r="AC3920" s="31"/>
      <c r="AD3920" s="39"/>
      <c r="AE3920" s="39"/>
      <c r="AF3920" s="39"/>
    </row>
    <row r="3921" spans="1:32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  <c r="AA3921" s="39"/>
      <c r="AB3921" s="39"/>
      <c r="AC3921" s="31"/>
      <c r="AD3921" s="39"/>
      <c r="AE3921" s="39"/>
      <c r="AF3921" s="39"/>
    </row>
    <row r="3922" spans="1:32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  <c r="AA3922" s="39"/>
      <c r="AB3922" s="39"/>
      <c r="AC3922" s="31"/>
      <c r="AD3922" s="39"/>
      <c r="AE3922" s="39"/>
      <c r="AF3922" s="39"/>
    </row>
    <row r="3923" spans="1:32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  <c r="AA3923" s="39"/>
      <c r="AB3923" s="39"/>
      <c r="AC3923" s="31"/>
      <c r="AD3923" s="39"/>
      <c r="AE3923" s="39"/>
      <c r="AF3923" s="39"/>
    </row>
    <row r="3924" spans="1:32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  <c r="AA3924" s="39"/>
      <c r="AB3924" s="39"/>
      <c r="AC3924" s="31"/>
      <c r="AD3924" s="39"/>
      <c r="AE3924" s="39"/>
      <c r="AF3924" s="39"/>
    </row>
    <row r="3925" spans="1:32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  <c r="AA3925" s="39"/>
      <c r="AB3925" s="39"/>
      <c r="AC3925" s="31"/>
      <c r="AD3925" s="39"/>
      <c r="AE3925" s="39"/>
      <c r="AF3925" s="39"/>
    </row>
    <row r="3926" spans="1:32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  <c r="AA3926" s="39"/>
      <c r="AB3926" s="39"/>
      <c r="AC3926" s="31"/>
      <c r="AD3926" s="39"/>
      <c r="AE3926" s="39"/>
      <c r="AF3926" s="39"/>
    </row>
    <row r="3927" spans="1:32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  <c r="AA3927" s="39"/>
      <c r="AB3927" s="39"/>
      <c r="AC3927" s="31"/>
      <c r="AD3927" s="39"/>
      <c r="AE3927" s="39"/>
      <c r="AF3927" s="39"/>
    </row>
    <row r="3928" spans="1:32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  <c r="AA3928" s="39"/>
      <c r="AB3928" s="39"/>
      <c r="AC3928" s="31"/>
      <c r="AD3928" s="39"/>
      <c r="AE3928" s="39"/>
      <c r="AF3928" s="39"/>
    </row>
    <row r="3929" spans="1:32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  <c r="AA3929" s="39"/>
      <c r="AB3929" s="39"/>
      <c r="AC3929" s="31"/>
      <c r="AD3929" s="39"/>
      <c r="AE3929" s="39"/>
      <c r="AF3929" s="39"/>
    </row>
    <row r="3930" spans="1:32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  <c r="AA3930" s="39"/>
      <c r="AB3930" s="39"/>
      <c r="AC3930" s="31"/>
      <c r="AD3930" s="39"/>
      <c r="AE3930" s="39"/>
      <c r="AF3930" s="39"/>
    </row>
    <row r="3931" spans="1:32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  <c r="AA3931" s="39"/>
      <c r="AB3931" s="39"/>
      <c r="AC3931" s="31"/>
      <c r="AD3931" s="39"/>
      <c r="AE3931" s="39"/>
      <c r="AF3931" s="39"/>
    </row>
    <row r="3932" spans="1:32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  <c r="AA3932" s="39"/>
      <c r="AB3932" s="39"/>
      <c r="AC3932" s="31"/>
      <c r="AD3932" s="39"/>
      <c r="AE3932" s="39"/>
      <c r="AF3932" s="39"/>
    </row>
    <row r="3933" spans="1:32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  <c r="AA3933" s="39"/>
      <c r="AB3933" s="39"/>
      <c r="AC3933" s="31"/>
      <c r="AD3933" s="39"/>
      <c r="AE3933" s="39"/>
      <c r="AF3933" s="39"/>
    </row>
    <row r="3934" spans="1:32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  <c r="AA3934" s="39"/>
      <c r="AB3934" s="39"/>
      <c r="AC3934" s="31"/>
      <c r="AD3934" s="39"/>
      <c r="AE3934" s="39"/>
      <c r="AF3934" s="39"/>
    </row>
    <row r="3935" spans="1:32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  <c r="AA3935" s="39"/>
      <c r="AB3935" s="39"/>
      <c r="AC3935" s="31"/>
      <c r="AD3935" s="39"/>
      <c r="AE3935" s="39"/>
      <c r="AF3935" s="39"/>
    </row>
    <row r="3936" spans="1:32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  <c r="AA3936" s="39"/>
      <c r="AB3936" s="39"/>
      <c r="AC3936" s="31"/>
      <c r="AD3936" s="39"/>
      <c r="AE3936" s="39"/>
      <c r="AF3936" s="39"/>
    </row>
    <row r="3937" spans="1:32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  <c r="AA3937" s="39"/>
      <c r="AB3937" s="39"/>
      <c r="AC3937" s="31"/>
      <c r="AD3937" s="39"/>
      <c r="AE3937" s="39"/>
      <c r="AF3937" s="39"/>
    </row>
    <row r="3938" spans="1:32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  <c r="AA3938" s="39"/>
      <c r="AB3938" s="39"/>
      <c r="AC3938" s="31"/>
      <c r="AD3938" s="39"/>
      <c r="AE3938" s="39"/>
      <c r="AF3938" s="39"/>
    </row>
    <row r="3939" spans="1:32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  <c r="AA3939" s="39"/>
      <c r="AB3939" s="39"/>
      <c r="AC3939" s="31"/>
      <c r="AD3939" s="39"/>
      <c r="AE3939" s="39"/>
      <c r="AF3939" s="39"/>
    </row>
    <row r="3940" spans="1:32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  <c r="AA3940" s="39"/>
      <c r="AB3940" s="39"/>
      <c r="AC3940" s="31"/>
      <c r="AD3940" s="39"/>
      <c r="AE3940" s="39"/>
      <c r="AF3940" s="39"/>
    </row>
    <row r="3941" spans="1:32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  <c r="AA3941" s="39"/>
      <c r="AB3941" s="39"/>
      <c r="AC3941" s="31"/>
      <c r="AD3941" s="39"/>
      <c r="AE3941" s="39"/>
      <c r="AF3941" s="39"/>
    </row>
    <row r="3942" spans="1:32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  <c r="AA3942" s="39"/>
      <c r="AB3942" s="39"/>
      <c r="AC3942" s="31"/>
      <c r="AD3942" s="39"/>
      <c r="AE3942" s="39"/>
      <c r="AF3942" s="39"/>
    </row>
    <row r="3943" spans="1:32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  <c r="AA3943" s="39"/>
      <c r="AB3943" s="39"/>
      <c r="AC3943" s="31"/>
      <c r="AD3943" s="39"/>
      <c r="AE3943" s="39"/>
      <c r="AF3943" s="39"/>
    </row>
    <row r="3944" spans="1:32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  <c r="AA3944" s="39"/>
      <c r="AB3944" s="39"/>
      <c r="AC3944" s="31"/>
      <c r="AD3944" s="39"/>
      <c r="AE3944" s="39"/>
      <c r="AF3944" s="39"/>
    </row>
    <row r="3945" spans="1:32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  <c r="AA3945" s="39"/>
      <c r="AB3945" s="39"/>
      <c r="AC3945" s="31"/>
      <c r="AD3945" s="39"/>
      <c r="AE3945" s="39"/>
      <c r="AF3945" s="39"/>
    </row>
    <row r="3946" spans="1:32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  <c r="AA3946" s="39"/>
      <c r="AB3946" s="39"/>
      <c r="AC3946" s="31"/>
      <c r="AD3946" s="39"/>
      <c r="AE3946" s="39"/>
      <c r="AF3946" s="39"/>
    </row>
    <row r="3947" spans="1:32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  <c r="AA3947" s="39"/>
      <c r="AB3947" s="39"/>
      <c r="AC3947" s="31"/>
      <c r="AD3947" s="39"/>
      <c r="AE3947" s="39"/>
      <c r="AF3947" s="39"/>
    </row>
    <row r="3948" spans="1:32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  <c r="AA3948" s="39"/>
      <c r="AB3948" s="39"/>
      <c r="AC3948" s="31"/>
      <c r="AD3948" s="39"/>
      <c r="AE3948" s="39"/>
      <c r="AF3948" s="39"/>
    </row>
    <row r="3949" spans="1:32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  <c r="AA3949" s="39"/>
      <c r="AB3949" s="39"/>
      <c r="AC3949" s="31"/>
      <c r="AD3949" s="39"/>
      <c r="AE3949" s="39"/>
      <c r="AF3949" s="39"/>
    </row>
    <row r="3950" spans="1:32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  <c r="AA3950" s="39"/>
      <c r="AB3950" s="39"/>
      <c r="AC3950" s="31"/>
      <c r="AD3950" s="39"/>
      <c r="AE3950" s="39"/>
      <c r="AF3950" s="39"/>
    </row>
    <row r="3951" spans="1:32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  <c r="AA3951" s="39"/>
      <c r="AB3951" s="39"/>
      <c r="AC3951" s="31"/>
      <c r="AD3951" s="39"/>
      <c r="AE3951" s="39"/>
      <c r="AF3951" s="39"/>
    </row>
    <row r="3952" spans="1:32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  <c r="AA3952" s="39"/>
      <c r="AB3952" s="39"/>
      <c r="AC3952" s="31"/>
      <c r="AD3952" s="39"/>
      <c r="AE3952" s="39"/>
      <c r="AF3952" s="39"/>
    </row>
    <row r="3953" spans="1:32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  <c r="AA3953" s="39"/>
      <c r="AB3953" s="39"/>
      <c r="AC3953" s="31"/>
      <c r="AD3953" s="39"/>
      <c r="AE3953" s="39"/>
      <c r="AF3953" s="39"/>
    </row>
    <row r="3954" spans="1:32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  <c r="AA3954" s="39"/>
      <c r="AB3954" s="39"/>
      <c r="AC3954" s="31"/>
      <c r="AD3954" s="39"/>
      <c r="AE3954" s="39"/>
      <c r="AF3954" s="39"/>
    </row>
    <row r="3955" spans="1:32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  <c r="AA3955" s="39"/>
      <c r="AB3955" s="39"/>
      <c r="AC3955" s="31"/>
      <c r="AD3955" s="39"/>
      <c r="AE3955" s="39"/>
      <c r="AF3955" s="39"/>
    </row>
    <row r="3956" spans="1:32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  <c r="AA3956" s="39"/>
      <c r="AB3956" s="39"/>
      <c r="AC3956" s="31"/>
      <c r="AD3956" s="39"/>
      <c r="AE3956" s="39"/>
      <c r="AF3956" s="39"/>
    </row>
    <row r="3957" spans="1:32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  <c r="AA3957" s="39"/>
      <c r="AB3957" s="39"/>
      <c r="AC3957" s="31"/>
      <c r="AD3957" s="39"/>
      <c r="AE3957" s="39"/>
      <c r="AF3957" s="39"/>
    </row>
    <row r="3958" spans="1:32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  <c r="AA3958" s="39"/>
      <c r="AB3958" s="39"/>
      <c r="AC3958" s="31"/>
      <c r="AD3958" s="39"/>
      <c r="AE3958" s="39"/>
      <c r="AF3958" s="39"/>
    </row>
    <row r="3959" spans="1:32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  <c r="AA3959" s="39"/>
      <c r="AB3959" s="39"/>
      <c r="AC3959" s="31"/>
      <c r="AD3959" s="39"/>
      <c r="AE3959" s="39"/>
      <c r="AF3959" s="39"/>
    </row>
    <row r="3960" spans="1:32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  <c r="AA3960" s="39"/>
      <c r="AB3960" s="39"/>
      <c r="AC3960" s="31"/>
      <c r="AD3960" s="39"/>
      <c r="AE3960" s="39"/>
      <c r="AF3960" s="39"/>
    </row>
    <row r="3961" spans="1:32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  <c r="AA3961" s="39"/>
      <c r="AB3961" s="39"/>
      <c r="AC3961" s="31"/>
      <c r="AD3961" s="39"/>
      <c r="AE3961" s="39"/>
      <c r="AF3961" s="39"/>
    </row>
    <row r="3962" spans="1:32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  <c r="AA3962" s="39"/>
      <c r="AB3962" s="39"/>
      <c r="AC3962" s="31"/>
      <c r="AD3962" s="39"/>
      <c r="AE3962" s="39"/>
      <c r="AF3962" s="39"/>
    </row>
    <row r="3963" spans="1:32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  <c r="AA3963" s="39"/>
      <c r="AB3963" s="39"/>
      <c r="AC3963" s="31"/>
      <c r="AD3963" s="39"/>
      <c r="AE3963" s="39"/>
      <c r="AF3963" s="39"/>
    </row>
    <row r="3964" spans="1:32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  <c r="AA3964" s="39"/>
      <c r="AB3964" s="39"/>
      <c r="AC3964" s="31"/>
      <c r="AD3964" s="39"/>
      <c r="AE3964" s="39"/>
      <c r="AF3964" s="39"/>
    </row>
    <row r="3965" spans="1:32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  <c r="AA3965" s="39"/>
      <c r="AB3965" s="39"/>
      <c r="AC3965" s="31"/>
      <c r="AD3965" s="39"/>
      <c r="AE3965" s="39"/>
      <c r="AF3965" s="39"/>
    </row>
    <row r="3966" spans="1:32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  <c r="AA3966" s="39"/>
      <c r="AB3966" s="39"/>
      <c r="AC3966" s="31"/>
      <c r="AD3966" s="39"/>
      <c r="AE3966" s="39"/>
      <c r="AF3966" s="39"/>
    </row>
    <row r="3967" spans="1:32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  <c r="AA3967" s="39"/>
      <c r="AB3967" s="39"/>
      <c r="AC3967" s="31"/>
      <c r="AD3967" s="39"/>
      <c r="AE3967" s="39"/>
      <c r="AF3967" s="39"/>
    </row>
    <row r="3968" spans="1:32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  <c r="AA3968" s="39"/>
      <c r="AB3968" s="39"/>
      <c r="AC3968" s="31"/>
      <c r="AD3968" s="39"/>
      <c r="AE3968" s="39"/>
      <c r="AF3968" s="39"/>
    </row>
    <row r="3969" spans="1:32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  <c r="AA3969" s="39"/>
      <c r="AB3969" s="39"/>
      <c r="AC3969" s="31"/>
      <c r="AD3969" s="39"/>
      <c r="AE3969" s="39"/>
      <c r="AF3969" s="39"/>
    </row>
    <row r="3970" spans="1:32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  <c r="AA3970" s="39"/>
      <c r="AB3970" s="39"/>
      <c r="AC3970" s="31"/>
      <c r="AD3970" s="39"/>
      <c r="AE3970" s="39"/>
      <c r="AF3970" s="39"/>
    </row>
    <row r="3971" spans="1:32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  <c r="AA3971" s="39"/>
      <c r="AB3971" s="39"/>
      <c r="AC3971" s="31"/>
      <c r="AD3971" s="39"/>
      <c r="AE3971" s="39"/>
      <c r="AF3971" s="39"/>
    </row>
    <row r="3972" spans="1:32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  <c r="AA3972" s="39"/>
      <c r="AB3972" s="39"/>
      <c r="AC3972" s="31"/>
      <c r="AD3972" s="39"/>
      <c r="AE3972" s="39"/>
      <c r="AF3972" s="39"/>
    </row>
    <row r="3973" spans="1:32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  <c r="AA3973" s="39"/>
      <c r="AB3973" s="39"/>
      <c r="AC3973" s="31"/>
      <c r="AD3973" s="39"/>
      <c r="AE3973" s="39"/>
      <c r="AF3973" s="39"/>
    </row>
    <row r="3974" spans="1:32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  <c r="AA3974" s="39"/>
      <c r="AB3974" s="39"/>
      <c r="AC3974" s="31"/>
      <c r="AD3974" s="39"/>
      <c r="AE3974" s="39"/>
      <c r="AF3974" s="39"/>
    </row>
    <row r="3975" spans="1:32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  <c r="AA3975" s="39"/>
      <c r="AB3975" s="39"/>
      <c r="AC3975" s="31"/>
      <c r="AD3975" s="39"/>
      <c r="AE3975" s="39"/>
      <c r="AF3975" s="39"/>
    </row>
    <row r="3976" spans="1:32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  <c r="AA3976" s="39"/>
      <c r="AB3976" s="39"/>
      <c r="AC3976" s="31"/>
      <c r="AD3976" s="39"/>
      <c r="AE3976" s="39"/>
      <c r="AF3976" s="39"/>
    </row>
    <row r="3977" spans="1:32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  <c r="AA3977" s="39"/>
      <c r="AB3977" s="39"/>
      <c r="AC3977" s="31"/>
      <c r="AD3977" s="39"/>
      <c r="AE3977" s="39"/>
      <c r="AF3977" s="39"/>
    </row>
    <row r="3978" spans="1:32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  <c r="AA3978" s="39"/>
      <c r="AB3978" s="39"/>
      <c r="AC3978" s="31"/>
      <c r="AD3978" s="39"/>
      <c r="AE3978" s="39"/>
      <c r="AF3978" s="39"/>
    </row>
    <row r="3979" spans="1:32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  <c r="AA3979" s="39"/>
      <c r="AB3979" s="39"/>
      <c r="AC3979" s="31"/>
      <c r="AD3979" s="39"/>
      <c r="AE3979" s="39"/>
      <c r="AF3979" s="39"/>
    </row>
    <row r="3980" spans="1:32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  <c r="AA3980" s="39"/>
      <c r="AB3980" s="39"/>
      <c r="AC3980" s="31"/>
      <c r="AD3980" s="39"/>
      <c r="AE3980" s="39"/>
      <c r="AF3980" s="39"/>
    </row>
    <row r="3981" spans="1:32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  <c r="AA3981" s="39"/>
      <c r="AB3981" s="39"/>
      <c r="AC3981" s="31"/>
      <c r="AD3981" s="39"/>
      <c r="AE3981" s="39"/>
      <c r="AF3981" s="39"/>
    </row>
    <row r="3982" spans="1:32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  <c r="AA3982" s="39"/>
      <c r="AB3982" s="39"/>
      <c r="AC3982" s="31"/>
      <c r="AD3982" s="39"/>
      <c r="AE3982" s="39"/>
      <c r="AF3982" s="39"/>
    </row>
    <row r="3983" spans="1:32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  <c r="AA3983" s="39"/>
      <c r="AB3983" s="39"/>
      <c r="AC3983" s="31"/>
      <c r="AD3983" s="39"/>
      <c r="AE3983" s="39"/>
      <c r="AF3983" s="39"/>
    </row>
    <row r="3984" spans="1:32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  <c r="AA3984" s="39"/>
      <c r="AB3984" s="39"/>
      <c r="AC3984" s="31"/>
      <c r="AD3984" s="39"/>
      <c r="AE3984" s="39"/>
      <c r="AF3984" s="39"/>
    </row>
    <row r="3985" spans="1:32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  <c r="AA3985" s="39"/>
      <c r="AB3985" s="39"/>
      <c r="AC3985" s="31"/>
      <c r="AD3985" s="39"/>
      <c r="AE3985" s="39"/>
      <c r="AF3985" s="39"/>
    </row>
    <row r="3986" spans="1:32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  <c r="AA3986" s="39"/>
      <c r="AB3986" s="39"/>
      <c r="AC3986" s="31"/>
      <c r="AD3986" s="39"/>
      <c r="AE3986" s="39"/>
      <c r="AF3986" s="39"/>
    </row>
    <row r="3987" spans="1:32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  <c r="AA3987" s="39"/>
      <c r="AB3987" s="39"/>
      <c r="AC3987" s="31"/>
      <c r="AD3987" s="39"/>
      <c r="AE3987" s="39"/>
      <c r="AF3987" s="39"/>
    </row>
    <row r="3988" spans="1:32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  <c r="AA3988" s="39"/>
      <c r="AB3988" s="39"/>
      <c r="AC3988" s="31"/>
      <c r="AD3988" s="39"/>
      <c r="AE3988" s="39"/>
      <c r="AF3988" s="39"/>
    </row>
    <row r="3989" spans="1:32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  <c r="AA3989" s="39"/>
      <c r="AB3989" s="39"/>
      <c r="AC3989" s="31"/>
      <c r="AD3989" s="39"/>
      <c r="AE3989" s="39"/>
      <c r="AF3989" s="39"/>
    </row>
    <row r="3990" spans="1:32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  <c r="AA3990" s="39"/>
      <c r="AB3990" s="39"/>
      <c r="AC3990" s="31"/>
      <c r="AD3990" s="39"/>
      <c r="AE3990" s="39"/>
      <c r="AF3990" s="39"/>
    </row>
    <row r="3991" spans="1:32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  <c r="AA3991" s="39"/>
      <c r="AB3991" s="39"/>
      <c r="AC3991" s="31"/>
      <c r="AD3991" s="39"/>
      <c r="AE3991" s="39"/>
      <c r="AF3991" s="39"/>
    </row>
    <row r="3992" spans="1:32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  <c r="AA3992" s="39"/>
      <c r="AB3992" s="39"/>
      <c r="AC3992" s="31"/>
      <c r="AD3992" s="39"/>
      <c r="AE3992" s="39"/>
      <c r="AF3992" s="39"/>
    </row>
    <row r="3993" spans="1:32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  <c r="AA3993" s="39"/>
      <c r="AB3993" s="39"/>
      <c r="AC3993" s="31"/>
      <c r="AD3993" s="39"/>
      <c r="AE3993" s="39"/>
      <c r="AF3993" s="39"/>
    </row>
    <row r="3994" spans="1:32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  <c r="AA3994" s="39"/>
      <c r="AB3994" s="39"/>
      <c r="AC3994" s="31"/>
      <c r="AD3994" s="39"/>
      <c r="AE3994" s="39"/>
      <c r="AF3994" s="39"/>
    </row>
    <row r="3995" spans="1:32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  <c r="AA3995" s="39"/>
      <c r="AB3995" s="39"/>
      <c r="AC3995" s="31"/>
      <c r="AD3995" s="39"/>
      <c r="AE3995" s="39"/>
      <c r="AF3995" s="39"/>
    </row>
    <row r="3996" spans="1:32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  <c r="AA3996" s="39"/>
      <c r="AB3996" s="39"/>
      <c r="AC3996" s="31"/>
      <c r="AD3996" s="39"/>
      <c r="AE3996" s="39"/>
      <c r="AF3996" s="39"/>
    </row>
    <row r="3997" spans="1:32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  <c r="AA3997" s="39"/>
      <c r="AB3997" s="39"/>
      <c r="AC3997" s="31"/>
      <c r="AD3997" s="39"/>
      <c r="AE3997" s="39"/>
      <c r="AF3997" s="39"/>
    </row>
    <row r="3998" spans="1:32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  <c r="AA3998" s="39"/>
      <c r="AB3998" s="39"/>
      <c r="AC3998" s="31"/>
      <c r="AD3998" s="39"/>
      <c r="AE3998" s="39"/>
      <c r="AF3998" s="39"/>
    </row>
    <row r="3999" spans="1:32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  <c r="AA3999" s="39"/>
      <c r="AB3999" s="39"/>
      <c r="AC3999" s="31"/>
      <c r="AD3999" s="39"/>
      <c r="AE3999" s="39"/>
      <c r="AF3999" s="39"/>
    </row>
    <row r="4000" spans="1:32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  <c r="AA4000" s="39"/>
      <c r="AB4000" s="39"/>
      <c r="AC4000" s="31"/>
      <c r="AD4000" s="39"/>
      <c r="AE4000" s="39"/>
      <c r="AF4000" s="39"/>
    </row>
    <row r="4001" spans="1:32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  <c r="AA4001" s="39"/>
      <c r="AB4001" s="39"/>
      <c r="AC4001" s="31"/>
      <c r="AD4001" s="39"/>
      <c r="AE4001" s="39"/>
      <c r="AF4001" s="39"/>
    </row>
    <row r="4002" spans="1:32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  <c r="AA4002" s="39"/>
      <c r="AB4002" s="39"/>
      <c r="AC4002" s="31"/>
      <c r="AD4002" s="39"/>
      <c r="AE4002" s="39"/>
      <c r="AF4002" s="39"/>
    </row>
    <row r="4003" spans="1:32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  <c r="AA4003" s="39"/>
      <c r="AB4003" s="39"/>
      <c r="AC4003" s="31"/>
      <c r="AD4003" s="39"/>
      <c r="AE4003" s="39"/>
      <c r="AF4003" s="39"/>
    </row>
    <row r="4004" spans="1:32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  <c r="AA4004" s="39"/>
      <c r="AB4004" s="39"/>
      <c r="AC4004" s="31"/>
      <c r="AD4004" s="39"/>
      <c r="AE4004" s="39"/>
      <c r="AF4004" s="39"/>
    </row>
    <row r="4005" spans="1:32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  <c r="AA4005" s="39"/>
      <c r="AB4005" s="39"/>
      <c r="AC4005" s="31"/>
      <c r="AD4005" s="39"/>
      <c r="AE4005" s="39"/>
      <c r="AF4005" s="39"/>
    </row>
    <row r="4006" spans="1:32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  <c r="AA4006" s="39"/>
      <c r="AB4006" s="39"/>
      <c r="AC4006" s="31"/>
      <c r="AD4006" s="39"/>
      <c r="AE4006" s="39"/>
      <c r="AF4006" s="39"/>
    </row>
    <row r="4007" spans="1:32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  <c r="AA4007" s="39"/>
      <c r="AB4007" s="39"/>
      <c r="AC4007" s="31"/>
      <c r="AD4007" s="39"/>
      <c r="AE4007" s="39"/>
      <c r="AF4007" s="39"/>
    </row>
    <row r="4008" spans="1:32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  <c r="AA4008" s="39"/>
      <c r="AB4008" s="39"/>
      <c r="AC4008" s="31"/>
      <c r="AD4008" s="39"/>
      <c r="AE4008" s="39"/>
      <c r="AF4008" s="39"/>
    </row>
    <row r="4009" spans="1:32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  <c r="AA4009" s="39"/>
      <c r="AB4009" s="39"/>
      <c r="AC4009" s="31"/>
      <c r="AD4009" s="39"/>
      <c r="AE4009" s="39"/>
      <c r="AF4009" s="39"/>
    </row>
    <row r="4010" spans="1:32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  <c r="AA4010" s="39"/>
      <c r="AB4010" s="39"/>
      <c r="AC4010" s="31"/>
      <c r="AD4010" s="39"/>
      <c r="AE4010" s="39"/>
      <c r="AF4010" s="39"/>
    </row>
    <row r="4011" spans="1:32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  <c r="AA4011" s="39"/>
      <c r="AB4011" s="39"/>
      <c r="AC4011" s="31"/>
      <c r="AD4011" s="39"/>
      <c r="AE4011" s="39"/>
      <c r="AF4011" s="39"/>
    </row>
    <row r="4012" spans="1:32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  <c r="AA4012" s="39"/>
      <c r="AB4012" s="39"/>
      <c r="AC4012" s="31"/>
      <c r="AD4012" s="39"/>
      <c r="AE4012" s="39"/>
      <c r="AF4012" s="39"/>
    </row>
    <row r="4013" spans="1:32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  <c r="AA4013" s="39"/>
      <c r="AB4013" s="39"/>
      <c r="AC4013" s="31"/>
      <c r="AD4013" s="39"/>
      <c r="AE4013" s="39"/>
      <c r="AF4013" s="39"/>
    </row>
    <row r="4014" spans="1:32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  <c r="AA4014" s="39"/>
      <c r="AB4014" s="39"/>
      <c r="AC4014" s="31"/>
      <c r="AD4014" s="39"/>
      <c r="AE4014" s="39"/>
      <c r="AF4014" s="39"/>
    </row>
    <row r="4015" spans="1:32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  <c r="AA4015" s="39"/>
      <c r="AB4015" s="39"/>
      <c r="AC4015" s="31"/>
      <c r="AD4015" s="39"/>
      <c r="AE4015" s="39"/>
      <c r="AF4015" s="39"/>
    </row>
    <row r="4016" spans="1:32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  <c r="AA4016" s="39"/>
      <c r="AB4016" s="39"/>
      <c r="AC4016" s="31"/>
      <c r="AD4016" s="39"/>
      <c r="AE4016" s="39"/>
      <c r="AF4016" s="39"/>
    </row>
    <row r="4017" spans="1:32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  <c r="AA4017" s="39"/>
      <c r="AB4017" s="39"/>
      <c r="AC4017" s="31"/>
      <c r="AD4017" s="39"/>
      <c r="AE4017" s="39"/>
      <c r="AF4017" s="39"/>
    </row>
    <row r="4018" spans="1:32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  <c r="AA4018" s="39"/>
      <c r="AB4018" s="39"/>
      <c r="AC4018" s="31"/>
      <c r="AD4018" s="39"/>
      <c r="AE4018" s="39"/>
      <c r="AF4018" s="39"/>
    </row>
    <row r="4019" spans="1:32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  <c r="AA4019" s="39"/>
      <c r="AB4019" s="39"/>
      <c r="AC4019" s="31"/>
      <c r="AD4019" s="39"/>
      <c r="AE4019" s="39"/>
      <c r="AF4019" s="39"/>
    </row>
    <row r="4020" spans="1:32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  <c r="AA4020" s="39"/>
      <c r="AB4020" s="39"/>
      <c r="AC4020" s="31"/>
      <c r="AD4020" s="39"/>
      <c r="AE4020" s="39"/>
      <c r="AF4020" s="39"/>
    </row>
    <row r="4021" spans="1:32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  <c r="AA4021" s="39"/>
      <c r="AB4021" s="39"/>
      <c r="AC4021" s="31"/>
      <c r="AD4021" s="39"/>
      <c r="AE4021" s="39"/>
      <c r="AF4021" s="39"/>
    </row>
    <row r="4022" spans="1:32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  <c r="AA4022" s="39"/>
      <c r="AB4022" s="39"/>
      <c r="AC4022" s="31"/>
      <c r="AD4022" s="39"/>
      <c r="AE4022" s="39"/>
      <c r="AF4022" s="39"/>
    </row>
    <row r="4023" spans="1:32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  <c r="AA4023" s="39"/>
      <c r="AB4023" s="39"/>
      <c r="AC4023" s="31"/>
      <c r="AD4023" s="39"/>
      <c r="AE4023" s="39"/>
      <c r="AF4023" s="39"/>
    </row>
    <row r="4024" spans="1:32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  <c r="AA4024" s="39"/>
      <c r="AB4024" s="39"/>
      <c r="AC4024" s="31"/>
      <c r="AD4024" s="39"/>
      <c r="AE4024" s="39"/>
      <c r="AF4024" s="39"/>
    </row>
    <row r="4025" spans="1:32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  <c r="AA4025" s="39"/>
      <c r="AB4025" s="39"/>
      <c r="AC4025" s="31"/>
      <c r="AD4025" s="39"/>
      <c r="AE4025" s="39"/>
      <c r="AF4025" s="39"/>
    </row>
    <row r="4026" spans="1:32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  <c r="AA4026" s="39"/>
      <c r="AB4026" s="39"/>
      <c r="AC4026" s="31"/>
      <c r="AD4026" s="39"/>
      <c r="AE4026" s="39"/>
      <c r="AF4026" s="39"/>
    </row>
    <row r="4027" spans="1:32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  <c r="AA4027" s="39"/>
      <c r="AB4027" s="39"/>
      <c r="AC4027" s="31"/>
      <c r="AD4027" s="39"/>
      <c r="AE4027" s="39"/>
      <c r="AF4027" s="39"/>
    </row>
    <row r="4028" spans="1:32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  <c r="AA4028" s="39"/>
      <c r="AB4028" s="39"/>
      <c r="AC4028" s="31"/>
      <c r="AD4028" s="39"/>
      <c r="AE4028" s="39"/>
      <c r="AF4028" s="39"/>
    </row>
    <row r="4029" spans="1:32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  <c r="AA4029" s="39"/>
      <c r="AB4029" s="39"/>
      <c r="AC4029" s="31"/>
      <c r="AD4029" s="39"/>
      <c r="AE4029" s="39"/>
      <c r="AF4029" s="39"/>
    </row>
    <row r="4030" spans="1:32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  <c r="AA4030" s="39"/>
      <c r="AB4030" s="39"/>
      <c r="AC4030" s="31"/>
      <c r="AD4030" s="39"/>
      <c r="AE4030" s="39"/>
      <c r="AF4030" s="39"/>
    </row>
    <row r="4031" spans="1:32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  <c r="AA4031" s="39"/>
      <c r="AB4031" s="39"/>
      <c r="AC4031" s="31"/>
      <c r="AD4031" s="39"/>
      <c r="AE4031" s="39"/>
      <c r="AF4031" s="39"/>
    </row>
    <row r="4032" spans="1:32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  <c r="AA4032" s="39"/>
      <c r="AB4032" s="39"/>
      <c r="AC4032" s="31"/>
      <c r="AD4032" s="39"/>
      <c r="AE4032" s="39"/>
      <c r="AF4032" s="39"/>
    </row>
    <row r="4033" spans="1:32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  <c r="AA4033" s="39"/>
      <c r="AB4033" s="39"/>
      <c r="AC4033" s="31"/>
      <c r="AD4033" s="39"/>
      <c r="AE4033" s="39"/>
      <c r="AF4033" s="39"/>
    </row>
    <row r="4034" spans="1:32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  <c r="AA4034" s="39"/>
      <c r="AB4034" s="39"/>
      <c r="AC4034" s="31"/>
      <c r="AD4034" s="39"/>
      <c r="AE4034" s="39"/>
      <c r="AF4034" s="39"/>
    </row>
    <row r="4035" spans="1:32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  <c r="AA4035" s="39"/>
      <c r="AB4035" s="39"/>
      <c r="AC4035" s="31"/>
      <c r="AD4035" s="39"/>
      <c r="AE4035" s="39"/>
      <c r="AF4035" s="39"/>
    </row>
    <row r="4036" spans="1:32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  <c r="AA4036" s="39"/>
      <c r="AB4036" s="39"/>
      <c r="AC4036" s="31"/>
      <c r="AD4036" s="39"/>
      <c r="AE4036" s="39"/>
      <c r="AF4036" s="39"/>
    </row>
    <row r="4037" spans="1:32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  <c r="AA4037" s="39"/>
      <c r="AB4037" s="39"/>
      <c r="AC4037" s="31"/>
      <c r="AD4037" s="39"/>
      <c r="AE4037" s="39"/>
      <c r="AF4037" s="39"/>
    </row>
    <row r="4038" spans="1:32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  <c r="AA4038" s="39"/>
      <c r="AB4038" s="39"/>
      <c r="AC4038" s="31"/>
      <c r="AD4038" s="39"/>
      <c r="AE4038" s="39"/>
      <c r="AF4038" s="39"/>
    </row>
    <row r="4039" spans="1:32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  <c r="AA4039" s="39"/>
      <c r="AB4039" s="39"/>
      <c r="AC4039" s="31"/>
      <c r="AD4039" s="39"/>
      <c r="AE4039" s="39"/>
      <c r="AF4039" s="39"/>
    </row>
    <row r="4040" spans="1:32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  <c r="AA4040" s="39"/>
      <c r="AB4040" s="39"/>
      <c r="AC4040" s="31"/>
      <c r="AD4040" s="39"/>
      <c r="AE4040" s="39"/>
      <c r="AF4040" s="39"/>
    </row>
    <row r="4041" spans="1:32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  <c r="AA4041" s="39"/>
      <c r="AB4041" s="39"/>
      <c r="AC4041" s="31"/>
      <c r="AD4041" s="39"/>
      <c r="AE4041" s="39"/>
      <c r="AF4041" s="39"/>
    </row>
    <row r="4042" spans="1:32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  <c r="AA4042" s="39"/>
      <c r="AB4042" s="39"/>
      <c r="AC4042" s="31"/>
      <c r="AD4042" s="39"/>
      <c r="AE4042" s="39"/>
      <c r="AF4042" s="39"/>
    </row>
    <row r="4043" spans="1:32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  <c r="AA4043" s="39"/>
      <c r="AB4043" s="39"/>
      <c r="AC4043" s="31"/>
      <c r="AD4043" s="39"/>
      <c r="AE4043" s="39"/>
      <c r="AF4043" s="39"/>
    </row>
    <row r="4044" spans="1:32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  <c r="AA4044" s="39"/>
      <c r="AB4044" s="39"/>
      <c r="AC4044" s="31"/>
      <c r="AD4044" s="39"/>
      <c r="AE4044" s="39"/>
      <c r="AF4044" s="39"/>
    </row>
    <row r="4045" spans="1:32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  <c r="AA4045" s="39"/>
      <c r="AB4045" s="39"/>
      <c r="AC4045" s="31"/>
      <c r="AD4045" s="39"/>
      <c r="AE4045" s="39"/>
      <c r="AF4045" s="39"/>
    </row>
    <row r="4046" spans="1:32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  <c r="AA4046" s="39"/>
      <c r="AB4046" s="39"/>
      <c r="AC4046" s="31"/>
      <c r="AD4046" s="39"/>
      <c r="AE4046" s="39"/>
      <c r="AF4046" s="39"/>
    </row>
    <row r="4047" spans="1:32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  <c r="AA4047" s="39"/>
      <c r="AB4047" s="39"/>
      <c r="AC4047" s="31"/>
      <c r="AD4047" s="39"/>
      <c r="AE4047" s="39"/>
      <c r="AF4047" s="39"/>
    </row>
    <row r="4048" spans="1:32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  <c r="AA4048" s="39"/>
      <c r="AB4048" s="39"/>
      <c r="AC4048" s="31"/>
      <c r="AD4048" s="39"/>
      <c r="AE4048" s="39"/>
      <c r="AF4048" s="39"/>
    </row>
    <row r="4049" spans="1:32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  <c r="AA4049" s="39"/>
      <c r="AB4049" s="39"/>
      <c r="AC4049" s="31"/>
      <c r="AD4049" s="39"/>
      <c r="AE4049" s="39"/>
      <c r="AF4049" s="39"/>
    </row>
    <row r="4050" spans="1:32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  <c r="AA4050" s="39"/>
      <c r="AB4050" s="39"/>
      <c r="AC4050" s="31"/>
      <c r="AD4050" s="39"/>
      <c r="AE4050" s="39"/>
      <c r="AF4050" s="39"/>
    </row>
    <row r="4051" spans="1:32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  <c r="AA4051" s="39"/>
      <c r="AB4051" s="39"/>
      <c r="AC4051" s="31"/>
      <c r="AD4051" s="39"/>
      <c r="AE4051" s="39"/>
      <c r="AF4051" s="39"/>
    </row>
    <row r="4052" spans="1:32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  <c r="AA4052" s="39"/>
      <c r="AB4052" s="39"/>
      <c r="AC4052" s="31"/>
      <c r="AD4052" s="39"/>
      <c r="AE4052" s="39"/>
      <c r="AF4052" s="39"/>
    </row>
    <row r="4053" spans="1:32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  <c r="AA4053" s="39"/>
      <c r="AB4053" s="39"/>
      <c r="AC4053" s="31"/>
      <c r="AD4053" s="39"/>
      <c r="AE4053" s="39"/>
      <c r="AF4053" s="39"/>
    </row>
    <row r="4054" spans="1:32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  <c r="AA4054" s="39"/>
      <c r="AB4054" s="39"/>
      <c r="AC4054" s="31"/>
      <c r="AD4054" s="39"/>
      <c r="AE4054" s="39"/>
      <c r="AF4054" s="39"/>
    </row>
    <row r="4055" spans="1:32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  <c r="AA4055" s="39"/>
      <c r="AB4055" s="39"/>
      <c r="AC4055" s="31"/>
      <c r="AD4055" s="39"/>
      <c r="AE4055" s="39"/>
      <c r="AF4055" s="39"/>
    </row>
    <row r="4056" spans="1:32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  <c r="AA4056" s="39"/>
      <c r="AB4056" s="39"/>
      <c r="AC4056" s="31"/>
      <c r="AD4056" s="39"/>
      <c r="AE4056" s="39"/>
      <c r="AF4056" s="39"/>
    </row>
    <row r="4057" spans="1:32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  <c r="AA4057" s="39"/>
      <c r="AB4057" s="39"/>
      <c r="AC4057" s="31"/>
      <c r="AD4057" s="39"/>
      <c r="AE4057" s="39"/>
      <c r="AF4057" s="39"/>
    </row>
    <row r="4058" spans="1:32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  <c r="AA4058" s="39"/>
      <c r="AB4058" s="39"/>
      <c r="AC4058" s="31"/>
      <c r="AD4058" s="39"/>
      <c r="AE4058" s="39"/>
      <c r="AF4058" s="39"/>
    </row>
    <row r="4059" spans="1:32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  <c r="AA4059" s="39"/>
      <c r="AB4059" s="39"/>
      <c r="AC4059" s="31"/>
      <c r="AD4059" s="39"/>
      <c r="AE4059" s="39"/>
      <c r="AF4059" s="39"/>
    </row>
    <row r="4060" spans="1:32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  <c r="AA4060" s="39"/>
      <c r="AB4060" s="39"/>
      <c r="AC4060" s="31"/>
      <c r="AD4060" s="39"/>
      <c r="AE4060" s="39"/>
      <c r="AF4060" s="39"/>
    </row>
    <row r="4061" spans="1:32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  <c r="AA4061" s="39"/>
      <c r="AB4061" s="39"/>
      <c r="AC4061" s="31"/>
      <c r="AD4061" s="39"/>
      <c r="AE4061" s="39"/>
      <c r="AF4061" s="39"/>
    </row>
    <row r="4062" spans="1:32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  <c r="AA4062" s="39"/>
      <c r="AB4062" s="39"/>
      <c r="AC4062" s="31"/>
      <c r="AD4062" s="39"/>
      <c r="AE4062" s="39"/>
      <c r="AF4062" s="39"/>
    </row>
    <row r="4063" spans="1:32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  <c r="AA4063" s="39"/>
      <c r="AB4063" s="39"/>
      <c r="AC4063" s="31"/>
      <c r="AD4063" s="39"/>
      <c r="AE4063" s="39"/>
      <c r="AF4063" s="39"/>
    </row>
    <row r="4064" spans="1:32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  <c r="AA4064" s="39"/>
      <c r="AB4064" s="39"/>
      <c r="AC4064" s="31"/>
      <c r="AD4064" s="39"/>
      <c r="AE4064" s="39"/>
      <c r="AF4064" s="39"/>
    </row>
    <row r="4065" spans="1:32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  <c r="AA4065" s="39"/>
      <c r="AB4065" s="39"/>
      <c r="AC4065" s="31"/>
      <c r="AD4065" s="39"/>
      <c r="AE4065" s="39"/>
      <c r="AF4065" s="39"/>
    </row>
    <row r="4066" spans="1:32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  <c r="AA4066" s="39"/>
      <c r="AB4066" s="39"/>
      <c r="AC4066" s="31"/>
      <c r="AD4066" s="39"/>
      <c r="AE4066" s="39"/>
      <c r="AF4066" s="39"/>
    </row>
    <row r="4067" spans="1:32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  <c r="AA4067" s="39"/>
      <c r="AB4067" s="39"/>
      <c r="AC4067" s="31"/>
      <c r="AD4067" s="39"/>
      <c r="AE4067" s="39"/>
      <c r="AF4067" s="39"/>
    </row>
    <row r="4068" spans="1:32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  <c r="AA4068" s="39"/>
      <c r="AB4068" s="39"/>
      <c r="AC4068" s="31"/>
      <c r="AD4068" s="39"/>
      <c r="AE4068" s="39"/>
      <c r="AF4068" s="39"/>
    </row>
    <row r="4069" spans="1:32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  <c r="AA4069" s="39"/>
      <c r="AB4069" s="39"/>
      <c r="AC4069" s="31"/>
      <c r="AD4069" s="39"/>
      <c r="AE4069" s="39"/>
      <c r="AF4069" s="39"/>
    </row>
    <row r="4070" spans="1:32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  <c r="AA4070" s="39"/>
      <c r="AB4070" s="39"/>
      <c r="AC4070" s="31"/>
      <c r="AD4070" s="39"/>
      <c r="AE4070" s="39"/>
      <c r="AF4070" s="39"/>
    </row>
    <row r="4071" spans="1:32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  <c r="AA4071" s="39"/>
      <c r="AB4071" s="39"/>
      <c r="AC4071" s="31"/>
      <c r="AD4071" s="39"/>
      <c r="AE4071" s="39"/>
      <c r="AF4071" s="39"/>
    </row>
    <row r="4072" spans="1:32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  <c r="AA4072" s="39"/>
      <c r="AB4072" s="39"/>
      <c r="AC4072" s="31"/>
      <c r="AD4072" s="39"/>
      <c r="AE4072" s="39"/>
      <c r="AF4072" s="39"/>
    </row>
    <row r="4073" spans="1:32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  <c r="AA4073" s="39"/>
      <c r="AB4073" s="39"/>
      <c r="AC4073" s="31"/>
      <c r="AD4073" s="39"/>
      <c r="AE4073" s="39"/>
      <c r="AF4073" s="39"/>
    </row>
    <row r="4074" spans="1:32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  <c r="AA4074" s="39"/>
      <c r="AB4074" s="39"/>
      <c r="AC4074" s="31"/>
      <c r="AD4074" s="39"/>
      <c r="AE4074" s="39"/>
      <c r="AF4074" s="39"/>
    </row>
    <row r="4075" spans="1:32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  <c r="AA4075" s="39"/>
      <c r="AB4075" s="39"/>
      <c r="AC4075" s="31"/>
      <c r="AD4075" s="39"/>
      <c r="AE4075" s="39"/>
      <c r="AF4075" s="39"/>
    </row>
    <row r="4076" spans="1:32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  <c r="AA4076" s="39"/>
      <c r="AB4076" s="39"/>
      <c r="AC4076" s="31"/>
      <c r="AD4076" s="39"/>
      <c r="AE4076" s="39"/>
      <c r="AF4076" s="39"/>
    </row>
    <row r="4077" spans="1:32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  <c r="AA4077" s="39"/>
      <c r="AB4077" s="39"/>
      <c r="AC4077" s="31"/>
      <c r="AD4077" s="39"/>
      <c r="AE4077" s="39"/>
      <c r="AF4077" s="39"/>
    </row>
    <row r="4078" spans="1:32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  <c r="AA4078" s="39"/>
      <c r="AB4078" s="39"/>
      <c r="AC4078" s="31"/>
      <c r="AD4078" s="39"/>
      <c r="AE4078" s="39"/>
      <c r="AF4078" s="39"/>
    </row>
    <row r="4079" spans="1:32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  <c r="AA4079" s="39"/>
      <c r="AB4079" s="39"/>
      <c r="AC4079" s="31"/>
      <c r="AD4079" s="39"/>
      <c r="AE4079" s="39"/>
      <c r="AF4079" s="39"/>
    </row>
    <row r="4080" spans="1:32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  <c r="AA4080" s="39"/>
      <c r="AB4080" s="39"/>
      <c r="AC4080" s="31"/>
      <c r="AD4080" s="39"/>
      <c r="AE4080" s="39"/>
      <c r="AF4080" s="39"/>
    </row>
    <row r="4081" spans="1:32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  <c r="AA4081" s="39"/>
      <c r="AB4081" s="39"/>
      <c r="AC4081" s="31"/>
      <c r="AD4081" s="39"/>
      <c r="AE4081" s="39"/>
      <c r="AF4081" s="39"/>
    </row>
    <row r="4082" spans="1:32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  <c r="AA4082" s="39"/>
      <c r="AB4082" s="39"/>
      <c r="AC4082" s="31"/>
      <c r="AD4082" s="39"/>
      <c r="AE4082" s="39"/>
      <c r="AF4082" s="39"/>
    </row>
    <row r="4083" spans="1:32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  <c r="AA4083" s="39"/>
      <c r="AB4083" s="39"/>
      <c r="AC4083" s="31"/>
      <c r="AD4083" s="39"/>
      <c r="AE4083" s="39"/>
      <c r="AF4083" s="39"/>
    </row>
    <row r="4084" spans="1:32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  <c r="AA4084" s="39"/>
      <c r="AB4084" s="39"/>
      <c r="AC4084" s="31"/>
      <c r="AD4084" s="39"/>
      <c r="AE4084" s="39"/>
      <c r="AF4084" s="39"/>
    </row>
    <row r="4085" spans="1:32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  <c r="AA4085" s="39"/>
      <c r="AB4085" s="39"/>
      <c r="AC4085" s="31"/>
      <c r="AD4085" s="39"/>
      <c r="AE4085" s="39"/>
      <c r="AF4085" s="39"/>
    </row>
    <row r="4086" spans="1:32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  <c r="AA4086" s="39"/>
      <c r="AB4086" s="39"/>
      <c r="AC4086" s="31"/>
      <c r="AD4086" s="39"/>
      <c r="AE4086" s="39"/>
      <c r="AF4086" s="39"/>
    </row>
    <row r="4087" spans="1:32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  <c r="AA4087" s="39"/>
      <c r="AB4087" s="39"/>
      <c r="AC4087" s="31"/>
      <c r="AD4087" s="39"/>
      <c r="AE4087" s="39"/>
      <c r="AF4087" s="39"/>
    </row>
    <row r="4088" spans="1:32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  <c r="AA4088" s="39"/>
      <c r="AB4088" s="39"/>
      <c r="AC4088" s="31"/>
      <c r="AD4088" s="39"/>
      <c r="AE4088" s="39"/>
      <c r="AF4088" s="39"/>
    </row>
    <row r="4089" spans="1:32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  <c r="AA4089" s="39"/>
      <c r="AB4089" s="39"/>
      <c r="AC4089" s="31"/>
      <c r="AD4089" s="39"/>
      <c r="AE4089" s="39"/>
      <c r="AF4089" s="39"/>
    </row>
    <row r="4090" spans="1:32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  <c r="AA4090" s="39"/>
      <c r="AB4090" s="39"/>
      <c r="AC4090" s="31"/>
      <c r="AD4090" s="39"/>
      <c r="AE4090" s="39"/>
      <c r="AF4090" s="39"/>
    </row>
    <row r="4091" spans="1:32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  <c r="AA4091" s="39"/>
      <c r="AB4091" s="39"/>
      <c r="AC4091" s="31"/>
      <c r="AD4091" s="39"/>
      <c r="AE4091" s="39"/>
      <c r="AF4091" s="39"/>
    </row>
    <row r="4092" spans="1:32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  <c r="AA4092" s="39"/>
      <c r="AB4092" s="39"/>
      <c r="AC4092" s="31"/>
      <c r="AD4092" s="39"/>
      <c r="AE4092" s="39"/>
      <c r="AF4092" s="39"/>
    </row>
    <row r="4093" spans="1:32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  <c r="AA4093" s="39"/>
      <c r="AB4093" s="39"/>
      <c r="AC4093" s="31"/>
      <c r="AD4093" s="39"/>
      <c r="AE4093" s="39"/>
      <c r="AF4093" s="39"/>
    </row>
    <row r="4094" spans="1:32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  <c r="AA4094" s="39"/>
      <c r="AB4094" s="39"/>
      <c r="AC4094" s="31"/>
      <c r="AD4094" s="39"/>
      <c r="AE4094" s="39"/>
      <c r="AF4094" s="39"/>
    </row>
    <row r="4095" spans="1:32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  <c r="AA4095" s="39"/>
      <c r="AB4095" s="39"/>
      <c r="AC4095" s="31"/>
      <c r="AD4095" s="39"/>
      <c r="AE4095" s="39"/>
      <c r="AF4095" s="39"/>
    </row>
    <row r="4096" spans="1:32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  <c r="AA4096" s="39"/>
      <c r="AB4096" s="39"/>
      <c r="AC4096" s="31"/>
      <c r="AD4096" s="39"/>
      <c r="AE4096" s="39"/>
      <c r="AF4096" s="39"/>
    </row>
    <row r="4097" spans="1:32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  <c r="AA4097" s="39"/>
      <c r="AB4097" s="39"/>
      <c r="AC4097" s="31"/>
      <c r="AD4097" s="39"/>
      <c r="AE4097" s="39"/>
      <c r="AF4097" s="39"/>
    </row>
    <row r="4098" spans="1:32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  <c r="AA4098" s="39"/>
      <c r="AB4098" s="39"/>
      <c r="AC4098" s="31"/>
      <c r="AD4098" s="39"/>
      <c r="AE4098" s="39"/>
      <c r="AF4098" s="39"/>
    </row>
    <row r="4099" spans="1:32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  <c r="AA4099" s="39"/>
      <c r="AB4099" s="39"/>
      <c r="AC4099" s="31"/>
      <c r="AD4099" s="39"/>
      <c r="AE4099" s="39"/>
      <c r="AF4099" s="39"/>
    </row>
    <row r="4100" spans="1:32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  <c r="AA4100" s="39"/>
      <c r="AB4100" s="39"/>
      <c r="AC4100" s="31"/>
      <c r="AD4100" s="39"/>
      <c r="AE4100" s="39"/>
      <c r="AF4100" s="39"/>
    </row>
    <row r="4101" spans="1:32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  <c r="AA4101" s="39"/>
      <c r="AB4101" s="39"/>
      <c r="AC4101" s="31"/>
      <c r="AD4101" s="39"/>
      <c r="AE4101" s="39"/>
      <c r="AF4101" s="39"/>
    </row>
    <row r="4102" spans="1:32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  <c r="AA4102" s="39"/>
      <c r="AB4102" s="39"/>
      <c r="AC4102" s="31"/>
      <c r="AD4102" s="39"/>
      <c r="AE4102" s="39"/>
      <c r="AF4102" s="39"/>
    </row>
    <row r="4103" spans="1:32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  <c r="AA4103" s="39"/>
      <c r="AB4103" s="39"/>
      <c r="AC4103" s="31"/>
      <c r="AD4103" s="39"/>
      <c r="AE4103" s="39"/>
      <c r="AF4103" s="39"/>
    </row>
    <row r="4104" spans="1:32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  <c r="AA4104" s="39"/>
      <c r="AB4104" s="39"/>
      <c r="AC4104" s="31"/>
      <c r="AD4104" s="39"/>
      <c r="AE4104" s="39"/>
      <c r="AF4104" s="39"/>
    </row>
    <row r="4105" spans="1:32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  <c r="AA4105" s="39"/>
      <c r="AB4105" s="39"/>
      <c r="AC4105" s="31"/>
      <c r="AD4105" s="39"/>
      <c r="AE4105" s="39"/>
      <c r="AF4105" s="39"/>
    </row>
    <row r="4106" spans="1:32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  <c r="AA4106" s="39"/>
      <c r="AB4106" s="39"/>
      <c r="AC4106" s="31"/>
      <c r="AD4106" s="39"/>
      <c r="AE4106" s="39"/>
      <c r="AF4106" s="39"/>
    </row>
    <row r="4107" spans="1:32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  <c r="AA4107" s="39"/>
      <c r="AB4107" s="39"/>
      <c r="AC4107" s="31"/>
      <c r="AD4107" s="39"/>
      <c r="AE4107" s="39"/>
      <c r="AF4107" s="39"/>
    </row>
    <row r="4108" spans="1:32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  <c r="AA4108" s="39"/>
      <c r="AB4108" s="39"/>
      <c r="AC4108" s="31"/>
      <c r="AD4108" s="39"/>
      <c r="AE4108" s="39"/>
      <c r="AF4108" s="39"/>
    </row>
    <row r="4109" spans="1:32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  <c r="AA4109" s="39"/>
      <c r="AB4109" s="39"/>
      <c r="AC4109" s="31"/>
      <c r="AD4109" s="39"/>
      <c r="AE4109" s="39"/>
      <c r="AF4109" s="39"/>
    </row>
    <row r="4110" spans="1:32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  <c r="AA4110" s="39"/>
      <c r="AB4110" s="39"/>
      <c r="AC4110" s="31"/>
      <c r="AD4110" s="39"/>
      <c r="AE4110" s="39"/>
      <c r="AF4110" s="39"/>
    </row>
    <row r="4111" spans="1:32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  <c r="AA4111" s="39"/>
      <c r="AB4111" s="39"/>
      <c r="AC4111" s="31"/>
      <c r="AD4111" s="39"/>
      <c r="AE4111" s="39"/>
      <c r="AF4111" s="39"/>
    </row>
    <row r="4112" spans="1:32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  <c r="AA4112" s="39"/>
      <c r="AB4112" s="39"/>
      <c r="AC4112" s="31"/>
      <c r="AD4112" s="39"/>
      <c r="AE4112" s="39"/>
      <c r="AF4112" s="39"/>
    </row>
    <row r="4113" spans="1:32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  <c r="AA4113" s="39"/>
      <c r="AB4113" s="39"/>
      <c r="AC4113" s="31"/>
      <c r="AD4113" s="39"/>
      <c r="AE4113" s="39"/>
      <c r="AF4113" s="39"/>
    </row>
    <row r="4114" spans="1:32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  <c r="AA4114" s="39"/>
      <c r="AB4114" s="39"/>
      <c r="AC4114" s="31"/>
      <c r="AD4114" s="39"/>
      <c r="AE4114" s="39"/>
      <c r="AF4114" s="39"/>
    </row>
    <row r="4115" spans="1:32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  <c r="AA4115" s="39"/>
      <c r="AB4115" s="39"/>
      <c r="AC4115" s="31"/>
      <c r="AD4115" s="39"/>
      <c r="AE4115" s="39"/>
      <c r="AF4115" s="39"/>
    </row>
    <row r="4116" spans="1:32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  <c r="AA4116" s="39"/>
      <c r="AB4116" s="39"/>
      <c r="AC4116" s="31"/>
      <c r="AD4116" s="39"/>
      <c r="AE4116" s="39"/>
      <c r="AF4116" s="39"/>
    </row>
    <row r="4117" spans="1:32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  <c r="AA4117" s="39"/>
      <c r="AB4117" s="39"/>
      <c r="AC4117" s="31"/>
      <c r="AD4117" s="39"/>
      <c r="AE4117" s="39"/>
      <c r="AF4117" s="39"/>
    </row>
    <row r="4118" spans="1:32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  <c r="AA4118" s="39"/>
      <c r="AB4118" s="39"/>
      <c r="AC4118" s="31"/>
      <c r="AD4118" s="39"/>
      <c r="AE4118" s="39"/>
      <c r="AF4118" s="39"/>
    </row>
    <row r="4119" spans="1:32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  <c r="AA4119" s="39"/>
      <c r="AB4119" s="39"/>
      <c r="AC4119" s="31"/>
      <c r="AD4119" s="39"/>
      <c r="AE4119" s="39"/>
      <c r="AF4119" s="39"/>
    </row>
    <row r="4120" spans="1:32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  <c r="AA4120" s="39"/>
      <c r="AB4120" s="39"/>
      <c r="AC4120" s="31"/>
      <c r="AD4120" s="39"/>
      <c r="AE4120" s="39"/>
      <c r="AF4120" s="39"/>
    </row>
    <row r="4121" spans="1:32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  <c r="AA4121" s="39"/>
      <c r="AB4121" s="39"/>
      <c r="AC4121" s="31"/>
      <c r="AD4121" s="39"/>
      <c r="AE4121" s="39"/>
      <c r="AF4121" s="39"/>
    </row>
    <row r="4122" spans="1:32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  <c r="AA4122" s="39"/>
      <c r="AB4122" s="39"/>
      <c r="AC4122" s="31"/>
      <c r="AD4122" s="39"/>
      <c r="AE4122" s="39"/>
      <c r="AF4122" s="39"/>
    </row>
    <row r="4123" spans="1:32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  <c r="AA4123" s="39"/>
      <c r="AB4123" s="39"/>
      <c r="AC4123" s="31"/>
      <c r="AD4123" s="39"/>
      <c r="AE4123" s="39"/>
      <c r="AF4123" s="39"/>
    </row>
    <row r="4124" spans="1:32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  <c r="AA4124" s="39"/>
      <c r="AB4124" s="39"/>
      <c r="AC4124" s="31"/>
      <c r="AD4124" s="39"/>
      <c r="AE4124" s="39"/>
      <c r="AF4124" s="39"/>
    </row>
    <row r="4125" spans="1:32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  <c r="AA4125" s="39"/>
      <c r="AB4125" s="39"/>
      <c r="AC4125" s="31"/>
      <c r="AD4125" s="39"/>
      <c r="AE4125" s="39"/>
      <c r="AF4125" s="39"/>
    </row>
    <row r="4126" spans="1:32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  <c r="AA4126" s="39"/>
      <c r="AB4126" s="39"/>
      <c r="AC4126" s="31"/>
      <c r="AD4126" s="39"/>
      <c r="AE4126" s="39"/>
      <c r="AF4126" s="39"/>
    </row>
    <row r="4127" spans="1:32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  <c r="AA4127" s="39"/>
      <c r="AB4127" s="39"/>
      <c r="AC4127" s="31"/>
      <c r="AD4127" s="39"/>
      <c r="AE4127" s="39"/>
      <c r="AF4127" s="39"/>
    </row>
    <row r="4128" spans="1:32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  <c r="AA4128" s="39"/>
      <c r="AB4128" s="39"/>
      <c r="AC4128" s="31"/>
      <c r="AD4128" s="39"/>
      <c r="AE4128" s="39"/>
      <c r="AF4128" s="39"/>
    </row>
    <row r="4129" spans="1:32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  <c r="AA4129" s="39"/>
      <c r="AB4129" s="39"/>
      <c r="AC4129" s="31"/>
      <c r="AD4129" s="39"/>
      <c r="AE4129" s="39"/>
      <c r="AF4129" s="39"/>
    </row>
    <row r="4130" spans="1:32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  <c r="AA4130" s="39"/>
      <c r="AB4130" s="39"/>
      <c r="AC4130" s="31"/>
      <c r="AD4130" s="39"/>
      <c r="AE4130" s="39"/>
      <c r="AF4130" s="39"/>
    </row>
    <row r="4131" spans="1:32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  <c r="AA4131" s="39"/>
      <c r="AB4131" s="39"/>
      <c r="AC4131" s="31"/>
      <c r="AD4131" s="39"/>
      <c r="AE4131" s="39"/>
      <c r="AF4131" s="39"/>
    </row>
    <row r="4132" spans="1:32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  <c r="AA4132" s="39"/>
      <c r="AB4132" s="39"/>
      <c r="AC4132" s="31"/>
      <c r="AD4132" s="39"/>
      <c r="AE4132" s="39"/>
      <c r="AF4132" s="39"/>
    </row>
    <row r="4133" spans="1:32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  <c r="AA4133" s="39"/>
      <c r="AB4133" s="39"/>
      <c r="AC4133" s="31"/>
      <c r="AD4133" s="39"/>
      <c r="AE4133" s="39"/>
      <c r="AF4133" s="39"/>
    </row>
    <row r="4134" spans="1:32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  <c r="AA4134" s="39"/>
      <c r="AB4134" s="39"/>
      <c r="AC4134" s="31"/>
      <c r="AD4134" s="39"/>
      <c r="AE4134" s="39"/>
      <c r="AF4134" s="39"/>
    </row>
    <row r="4135" spans="1:32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  <c r="AA4135" s="39"/>
      <c r="AB4135" s="39"/>
      <c r="AC4135" s="31"/>
      <c r="AD4135" s="39"/>
      <c r="AE4135" s="39"/>
      <c r="AF4135" s="39"/>
    </row>
    <row r="4136" spans="1:32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  <c r="AA4136" s="39"/>
      <c r="AB4136" s="39"/>
      <c r="AC4136" s="31"/>
      <c r="AD4136" s="39"/>
      <c r="AE4136" s="39"/>
      <c r="AF4136" s="39"/>
    </row>
    <row r="4137" spans="1:32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  <c r="AA4137" s="39"/>
      <c r="AB4137" s="39"/>
      <c r="AC4137" s="31"/>
      <c r="AD4137" s="39"/>
      <c r="AE4137" s="39"/>
      <c r="AF4137" s="39"/>
    </row>
    <row r="4138" spans="1:32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  <c r="AA4138" s="39"/>
      <c r="AB4138" s="39"/>
      <c r="AC4138" s="31"/>
      <c r="AD4138" s="39"/>
      <c r="AE4138" s="39"/>
      <c r="AF4138" s="39"/>
    </row>
    <row r="4139" spans="1:32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  <c r="AA4139" s="39"/>
      <c r="AB4139" s="39"/>
      <c r="AC4139" s="31"/>
      <c r="AD4139" s="39"/>
      <c r="AE4139" s="39"/>
      <c r="AF4139" s="39"/>
    </row>
    <row r="4140" spans="1:32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  <c r="AA4140" s="39"/>
      <c r="AB4140" s="39"/>
      <c r="AC4140" s="31"/>
      <c r="AD4140" s="39"/>
      <c r="AE4140" s="39"/>
      <c r="AF4140" s="39"/>
    </row>
    <row r="4141" spans="1:32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  <c r="AA4141" s="39"/>
      <c r="AB4141" s="39"/>
      <c r="AC4141" s="31"/>
      <c r="AD4141" s="39"/>
      <c r="AE4141" s="39"/>
      <c r="AF4141" s="39"/>
    </row>
    <row r="4142" spans="1:32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  <c r="AA4142" s="39"/>
      <c r="AB4142" s="39"/>
      <c r="AC4142" s="31"/>
      <c r="AD4142" s="39"/>
      <c r="AE4142" s="39"/>
      <c r="AF4142" s="39"/>
    </row>
    <row r="4143" spans="1:32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  <c r="AA4143" s="39"/>
      <c r="AB4143" s="39"/>
      <c r="AC4143" s="31"/>
      <c r="AD4143" s="39"/>
      <c r="AE4143" s="39"/>
      <c r="AF4143" s="39"/>
    </row>
    <row r="4144" spans="1:32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  <c r="AA4144" s="39"/>
      <c r="AB4144" s="39"/>
      <c r="AC4144" s="31"/>
      <c r="AD4144" s="39"/>
      <c r="AE4144" s="39"/>
      <c r="AF4144" s="39"/>
    </row>
    <row r="4145" spans="1:32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  <c r="AA4145" s="39"/>
      <c r="AB4145" s="39"/>
      <c r="AC4145" s="31"/>
      <c r="AD4145" s="39"/>
      <c r="AE4145" s="39"/>
      <c r="AF4145" s="39"/>
    </row>
    <row r="4146" spans="1:32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  <c r="AA4146" s="39"/>
      <c r="AB4146" s="39"/>
      <c r="AC4146" s="31"/>
      <c r="AD4146" s="39"/>
      <c r="AE4146" s="39"/>
      <c r="AF4146" s="39"/>
    </row>
    <row r="4147" spans="1:32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  <c r="AA4147" s="39"/>
      <c r="AB4147" s="39"/>
      <c r="AC4147" s="31"/>
      <c r="AD4147" s="39"/>
      <c r="AE4147" s="39"/>
      <c r="AF4147" s="39"/>
    </row>
    <row r="4148" spans="1:32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  <c r="AA4148" s="39"/>
      <c r="AB4148" s="39"/>
      <c r="AC4148" s="31"/>
      <c r="AD4148" s="39"/>
      <c r="AE4148" s="39"/>
      <c r="AF4148" s="39"/>
    </row>
    <row r="4149" spans="1:32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  <c r="AA4149" s="39"/>
      <c r="AB4149" s="39"/>
      <c r="AC4149" s="31"/>
      <c r="AD4149" s="39"/>
      <c r="AE4149" s="39"/>
      <c r="AF4149" s="39"/>
    </row>
    <row r="4150" spans="1:32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  <c r="AA4150" s="39"/>
      <c r="AB4150" s="39"/>
      <c r="AC4150" s="31"/>
      <c r="AD4150" s="39"/>
      <c r="AE4150" s="39"/>
      <c r="AF4150" s="39"/>
    </row>
    <row r="4151" spans="1:32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  <c r="AA4151" s="39"/>
      <c r="AB4151" s="39"/>
      <c r="AC4151" s="31"/>
      <c r="AD4151" s="39"/>
      <c r="AE4151" s="39"/>
      <c r="AF4151" s="39"/>
    </row>
    <row r="4152" spans="1:32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  <c r="AA4152" s="39"/>
      <c r="AB4152" s="39"/>
      <c r="AC4152" s="31"/>
      <c r="AD4152" s="39"/>
      <c r="AE4152" s="39"/>
      <c r="AF4152" s="39"/>
    </row>
    <row r="4153" spans="1:32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  <c r="AA4153" s="39"/>
      <c r="AB4153" s="39"/>
      <c r="AC4153" s="31"/>
      <c r="AD4153" s="39"/>
      <c r="AE4153" s="39"/>
      <c r="AF4153" s="39"/>
    </row>
    <row r="4154" spans="1:32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  <c r="AA4154" s="39"/>
      <c r="AB4154" s="39"/>
      <c r="AC4154" s="31"/>
      <c r="AD4154" s="39"/>
      <c r="AE4154" s="39"/>
      <c r="AF4154" s="39"/>
    </row>
    <row r="4155" spans="1:32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  <c r="AA4155" s="39"/>
      <c r="AB4155" s="39"/>
      <c r="AC4155" s="31"/>
      <c r="AD4155" s="39"/>
      <c r="AE4155" s="39"/>
      <c r="AF4155" s="39"/>
    </row>
    <row r="4156" spans="1:32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  <c r="AA4156" s="39"/>
      <c r="AB4156" s="39"/>
      <c r="AC4156" s="31"/>
      <c r="AD4156" s="39"/>
      <c r="AE4156" s="39"/>
      <c r="AF4156" s="39"/>
    </row>
    <row r="4157" spans="1:32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  <c r="AA4157" s="39"/>
      <c r="AB4157" s="39"/>
      <c r="AC4157" s="31"/>
      <c r="AD4157" s="39"/>
      <c r="AE4157" s="39"/>
      <c r="AF4157" s="39"/>
    </row>
    <row r="4158" spans="1:32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  <c r="AA4158" s="39"/>
      <c r="AB4158" s="39"/>
      <c r="AC4158" s="31"/>
      <c r="AD4158" s="39"/>
      <c r="AE4158" s="39"/>
      <c r="AF4158" s="39"/>
    </row>
    <row r="4159" spans="1:32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  <c r="AA4159" s="39"/>
      <c r="AB4159" s="39"/>
      <c r="AC4159" s="31"/>
      <c r="AD4159" s="39"/>
      <c r="AE4159" s="39"/>
      <c r="AF4159" s="39"/>
    </row>
    <row r="4160" spans="1:32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  <c r="AA4160" s="39"/>
      <c r="AB4160" s="39"/>
      <c r="AC4160" s="31"/>
      <c r="AD4160" s="39"/>
      <c r="AE4160" s="39"/>
      <c r="AF4160" s="39"/>
    </row>
    <row r="4161" spans="1:32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  <c r="AA4161" s="39"/>
      <c r="AB4161" s="39"/>
      <c r="AC4161" s="31"/>
      <c r="AD4161" s="39"/>
      <c r="AE4161" s="39"/>
      <c r="AF4161" s="39"/>
    </row>
    <row r="4162" spans="1:32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  <c r="AA4162" s="39"/>
      <c r="AB4162" s="39"/>
      <c r="AC4162" s="31"/>
      <c r="AD4162" s="39"/>
      <c r="AE4162" s="39"/>
      <c r="AF4162" s="39"/>
    </row>
    <row r="4163" spans="1:32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  <c r="AA4163" s="39"/>
      <c r="AB4163" s="39"/>
      <c r="AC4163" s="31"/>
      <c r="AD4163" s="39"/>
      <c r="AE4163" s="39"/>
      <c r="AF4163" s="39"/>
    </row>
    <row r="4164" spans="1:32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  <c r="AA4164" s="39"/>
      <c r="AB4164" s="39"/>
      <c r="AC4164" s="31"/>
      <c r="AD4164" s="39"/>
      <c r="AE4164" s="39"/>
      <c r="AF4164" s="39"/>
    </row>
    <row r="4165" spans="1:32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  <c r="AA4165" s="39"/>
      <c r="AB4165" s="39"/>
      <c r="AC4165" s="31"/>
      <c r="AD4165" s="39"/>
      <c r="AE4165" s="39"/>
      <c r="AF4165" s="39"/>
    </row>
    <row r="4166" spans="1:32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  <c r="AA4166" s="39"/>
      <c r="AB4166" s="39"/>
      <c r="AC4166" s="31"/>
      <c r="AD4166" s="39"/>
      <c r="AE4166" s="39"/>
      <c r="AF4166" s="39"/>
    </row>
    <row r="4167" spans="1:32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  <c r="AA4167" s="39"/>
      <c r="AB4167" s="39"/>
      <c r="AC4167" s="31"/>
      <c r="AD4167" s="39"/>
      <c r="AE4167" s="39"/>
      <c r="AF4167" s="39"/>
    </row>
    <row r="4168" spans="1:32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  <c r="AA4168" s="39"/>
      <c r="AB4168" s="39"/>
      <c r="AC4168" s="31"/>
      <c r="AD4168" s="39"/>
      <c r="AE4168" s="39"/>
      <c r="AF4168" s="39"/>
    </row>
    <row r="4169" spans="1:32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  <c r="AA4169" s="39"/>
      <c r="AB4169" s="39"/>
      <c r="AC4169" s="31"/>
      <c r="AD4169" s="39"/>
      <c r="AE4169" s="39"/>
      <c r="AF4169" s="39"/>
    </row>
    <row r="4170" spans="1:32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  <c r="AA4170" s="39"/>
      <c r="AB4170" s="39"/>
      <c r="AC4170" s="31"/>
      <c r="AD4170" s="39"/>
      <c r="AE4170" s="39"/>
      <c r="AF4170" s="39"/>
    </row>
    <row r="4171" spans="1:32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  <c r="AA4171" s="39"/>
      <c r="AB4171" s="39"/>
      <c r="AC4171" s="31"/>
      <c r="AD4171" s="39"/>
      <c r="AE4171" s="39"/>
      <c r="AF4171" s="39"/>
    </row>
    <row r="4172" spans="1:32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  <c r="AA4172" s="39"/>
      <c r="AB4172" s="39"/>
      <c r="AC4172" s="31"/>
      <c r="AD4172" s="39"/>
      <c r="AE4172" s="39"/>
      <c r="AF4172" s="39"/>
    </row>
    <row r="4173" spans="1:32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  <c r="AA4173" s="39"/>
      <c r="AB4173" s="39"/>
      <c r="AC4173" s="31"/>
      <c r="AD4173" s="39"/>
      <c r="AE4173" s="39"/>
      <c r="AF4173" s="39"/>
    </row>
    <row r="4174" spans="1:32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  <c r="AA4174" s="39"/>
      <c r="AB4174" s="39"/>
      <c r="AC4174" s="31"/>
      <c r="AD4174" s="39"/>
      <c r="AE4174" s="39"/>
      <c r="AF4174" s="39"/>
    </row>
    <row r="4175" spans="1:32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  <c r="AA4175" s="39"/>
      <c r="AB4175" s="39"/>
      <c r="AC4175" s="31"/>
      <c r="AD4175" s="39"/>
      <c r="AE4175" s="39"/>
      <c r="AF4175" s="39"/>
    </row>
    <row r="4176" spans="1:32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  <c r="AA4176" s="39"/>
      <c r="AB4176" s="39"/>
      <c r="AC4176" s="31"/>
      <c r="AD4176" s="39"/>
      <c r="AE4176" s="39"/>
      <c r="AF4176" s="39"/>
    </row>
    <row r="4177" spans="1:32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  <c r="AA4177" s="39"/>
      <c r="AB4177" s="39"/>
      <c r="AC4177" s="31"/>
      <c r="AD4177" s="39"/>
      <c r="AE4177" s="39"/>
      <c r="AF4177" s="39"/>
    </row>
    <row r="4178" spans="1:32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  <c r="AA4178" s="39"/>
      <c r="AB4178" s="39"/>
      <c r="AC4178" s="31"/>
      <c r="AD4178" s="39"/>
      <c r="AE4178" s="39"/>
      <c r="AF4178" s="39"/>
    </row>
    <row r="4179" spans="1:32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  <c r="AA4179" s="39"/>
      <c r="AB4179" s="39"/>
      <c r="AC4179" s="31"/>
      <c r="AD4179" s="39"/>
      <c r="AE4179" s="39"/>
      <c r="AF4179" s="39"/>
    </row>
    <row r="4180" spans="1:32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  <c r="AA4180" s="39"/>
      <c r="AB4180" s="39"/>
      <c r="AC4180" s="31"/>
      <c r="AD4180" s="39"/>
      <c r="AE4180" s="39"/>
      <c r="AF4180" s="39"/>
    </row>
    <row r="4181" spans="1:32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  <c r="AA4181" s="39"/>
      <c r="AB4181" s="39"/>
      <c r="AC4181" s="31"/>
      <c r="AD4181" s="39"/>
      <c r="AE4181" s="39"/>
      <c r="AF4181" s="39"/>
    </row>
    <row r="4182" spans="1:32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  <c r="AA4182" s="39"/>
      <c r="AB4182" s="39"/>
      <c r="AC4182" s="31"/>
      <c r="AD4182" s="39"/>
      <c r="AE4182" s="39"/>
      <c r="AF4182" s="39"/>
    </row>
    <row r="4183" spans="1:32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  <c r="AA4183" s="39"/>
      <c r="AB4183" s="39"/>
      <c r="AC4183" s="31"/>
      <c r="AD4183" s="39"/>
      <c r="AE4183" s="39"/>
      <c r="AF4183" s="39"/>
    </row>
    <row r="4184" spans="1:32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  <c r="AA4184" s="39"/>
      <c r="AB4184" s="39"/>
      <c r="AC4184" s="31"/>
      <c r="AD4184" s="39"/>
      <c r="AE4184" s="39"/>
      <c r="AF4184" s="39"/>
    </row>
    <row r="4185" spans="1:32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  <c r="AA4185" s="39"/>
      <c r="AB4185" s="39"/>
      <c r="AC4185" s="31"/>
      <c r="AD4185" s="39"/>
      <c r="AE4185" s="39"/>
      <c r="AF4185" s="39"/>
    </row>
    <row r="4186" spans="1:32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  <c r="AA4186" s="39"/>
      <c r="AB4186" s="39"/>
      <c r="AC4186" s="31"/>
      <c r="AD4186" s="39"/>
      <c r="AE4186" s="39"/>
      <c r="AF4186" s="39"/>
    </row>
    <row r="4187" spans="1:32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  <c r="AA4187" s="39"/>
      <c r="AB4187" s="39"/>
      <c r="AC4187" s="31"/>
      <c r="AD4187" s="39"/>
      <c r="AE4187" s="39"/>
      <c r="AF4187" s="39"/>
    </row>
    <row r="4188" spans="1:32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  <c r="AA4188" s="39"/>
      <c r="AB4188" s="39"/>
      <c r="AC4188" s="31"/>
      <c r="AD4188" s="39"/>
      <c r="AE4188" s="39"/>
      <c r="AF4188" s="39"/>
    </row>
    <row r="4189" spans="1:32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  <c r="AA4189" s="39"/>
      <c r="AB4189" s="39"/>
      <c r="AC4189" s="31"/>
      <c r="AD4189" s="39"/>
      <c r="AE4189" s="39"/>
      <c r="AF4189" s="39"/>
    </row>
    <row r="4190" spans="1:32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  <c r="AA4190" s="39"/>
      <c r="AB4190" s="39"/>
      <c r="AC4190" s="31"/>
      <c r="AD4190" s="39"/>
      <c r="AE4190" s="39"/>
      <c r="AF4190" s="39"/>
    </row>
    <row r="4191" spans="1:32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  <c r="AA4191" s="39"/>
      <c r="AB4191" s="39"/>
      <c r="AC4191" s="31"/>
      <c r="AD4191" s="39"/>
      <c r="AE4191" s="39"/>
      <c r="AF4191" s="39"/>
    </row>
    <row r="4192" spans="1:32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  <c r="AA4192" s="39"/>
      <c r="AB4192" s="39"/>
      <c r="AC4192" s="31"/>
      <c r="AD4192" s="39"/>
      <c r="AE4192" s="39"/>
      <c r="AF4192" s="39"/>
    </row>
    <row r="4193" spans="1:32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  <c r="AA4193" s="39"/>
      <c r="AB4193" s="39"/>
      <c r="AC4193" s="31"/>
      <c r="AD4193" s="39"/>
      <c r="AE4193" s="39"/>
      <c r="AF4193" s="39"/>
    </row>
    <row r="4194" spans="1:32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  <c r="AA4194" s="39"/>
      <c r="AB4194" s="39"/>
      <c r="AC4194" s="31"/>
      <c r="AD4194" s="39"/>
      <c r="AE4194" s="39"/>
      <c r="AF4194" s="39"/>
    </row>
    <row r="4195" spans="1:32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  <c r="AA4195" s="39"/>
      <c r="AB4195" s="39"/>
      <c r="AC4195" s="31"/>
      <c r="AD4195" s="39"/>
      <c r="AE4195" s="39"/>
      <c r="AF4195" s="39"/>
    </row>
    <row r="4196" spans="1:32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  <c r="AA4196" s="39"/>
      <c r="AB4196" s="39"/>
      <c r="AC4196" s="31"/>
      <c r="AD4196" s="39"/>
      <c r="AE4196" s="39"/>
      <c r="AF4196" s="39"/>
    </row>
    <row r="4197" spans="1:32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  <c r="AA4197" s="39"/>
      <c r="AB4197" s="39"/>
      <c r="AC4197" s="31"/>
      <c r="AD4197" s="39"/>
      <c r="AE4197" s="39"/>
      <c r="AF4197" s="39"/>
    </row>
    <row r="4198" spans="1:32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  <c r="AA4198" s="39"/>
      <c r="AB4198" s="39"/>
      <c r="AC4198" s="31"/>
      <c r="AD4198" s="39"/>
      <c r="AE4198" s="39"/>
      <c r="AF4198" s="39"/>
    </row>
    <row r="4199" spans="1:32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  <c r="AA4199" s="39"/>
      <c r="AB4199" s="39"/>
      <c r="AC4199" s="31"/>
      <c r="AD4199" s="39"/>
      <c r="AE4199" s="39"/>
      <c r="AF4199" s="39"/>
    </row>
    <row r="4200" spans="1:32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  <c r="AA4200" s="39"/>
      <c r="AB4200" s="39"/>
      <c r="AC4200" s="31"/>
      <c r="AD4200" s="39"/>
      <c r="AE4200" s="39"/>
      <c r="AF4200" s="39"/>
    </row>
    <row r="4201" spans="1:32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  <c r="AA4201" s="39"/>
      <c r="AB4201" s="39"/>
      <c r="AC4201" s="31"/>
      <c r="AD4201" s="39"/>
      <c r="AE4201" s="39"/>
      <c r="AF4201" s="39"/>
    </row>
    <row r="4202" spans="1:32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  <c r="AA4202" s="39"/>
      <c r="AB4202" s="39"/>
      <c r="AC4202" s="31"/>
      <c r="AD4202" s="39"/>
      <c r="AE4202" s="39"/>
      <c r="AF4202" s="39"/>
    </row>
    <row r="4203" spans="1:32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  <c r="AA4203" s="39"/>
      <c r="AB4203" s="39"/>
      <c r="AC4203" s="31"/>
      <c r="AD4203" s="39"/>
      <c r="AE4203" s="39"/>
      <c r="AF4203" s="39"/>
    </row>
    <row r="4204" spans="1:32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  <c r="AA4204" s="39"/>
      <c r="AB4204" s="39"/>
      <c r="AC4204" s="31"/>
      <c r="AD4204" s="39"/>
      <c r="AE4204" s="39"/>
      <c r="AF4204" s="39"/>
    </row>
    <row r="4205" spans="1:32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  <c r="AA4205" s="39"/>
      <c r="AB4205" s="39"/>
      <c r="AC4205" s="31"/>
      <c r="AD4205" s="39"/>
      <c r="AE4205" s="39"/>
      <c r="AF4205" s="39"/>
    </row>
    <row r="4206" spans="1:32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  <c r="AA4206" s="39"/>
      <c r="AB4206" s="39"/>
      <c r="AC4206" s="31"/>
      <c r="AD4206" s="39"/>
      <c r="AE4206" s="39"/>
      <c r="AF4206" s="39"/>
    </row>
    <row r="4207" spans="1:32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  <c r="AA4207" s="39"/>
      <c r="AB4207" s="39"/>
      <c r="AC4207" s="31"/>
      <c r="AD4207" s="39"/>
      <c r="AE4207" s="39"/>
      <c r="AF4207" s="39"/>
    </row>
    <row r="4208" spans="1:32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  <c r="AA4208" s="39"/>
      <c r="AB4208" s="39"/>
      <c r="AC4208" s="31"/>
      <c r="AD4208" s="39"/>
      <c r="AE4208" s="39"/>
      <c r="AF4208" s="39"/>
    </row>
    <row r="4209" spans="1:32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  <c r="AA4209" s="39"/>
      <c r="AB4209" s="39"/>
      <c r="AC4209" s="31"/>
      <c r="AD4209" s="39"/>
      <c r="AE4209" s="39"/>
      <c r="AF4209" s="39"/>
    </row>
    <row r="4210" spans="1:32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  <c r="AA4210" s="39"/>
      <c r="AB4210" s="39"/>
      <c r="AC4210" s="31"/>
      <c r="AD4210" s="39"/>
      <c r="AE4210" s="39"/>
      <c r="AF4210" s="39"/>
    </row>
    <row r="4211" spans="1:32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  <c r="AA4211" s="39"/>
      <c r="AB4211" s="39"/>
      <c r="AC4211" s="31"/>
      <c r="AD4211" s="39"/>
      <c r="AE4211" s="39"/>
      <c r="AF4211" s="39"/>
    </row>
    <row r="4212" spans="1:32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  <c r="AA4212" s="39"/>
      <c r="AB4212" s="39"/>
      <c r="AC4212" s="31"/>
      <c r="AD4212" s="39"/>
      <c r="AE4212" s="39"/>
      <c r="AF4212" s="39"/>
    </row>
    <row r="4213" spans="1:32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  <c r="AA4213" s="39"/>
      <c r="AB4213" s="39"/>
      <c r="AC4213" s="31"/>
      <c r="AD4213" s="39"/>
      <c r="AE4213" s="39"/>
      <c r="AF4213" s="39"/>
    </row>
    <row r="4214" spans="1:32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  <c r="AA4214" s="39"/>
      <c r="AB4214" s="39"/>
      <c r="AC4214" s="31"/>
      <c r="AD4214" s="39"/>
      <c r="AE4214" s="39"/>
      <c r="AF4214" s="39"/>
    </row>
    <row r="4215" spans="1:32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  <c r="AA4215" s="39"/>
      <c r="AB4215" s="39"/>
      <c r="AC4215" s="31"/>
      <c r="AD4215" s="39"/>
      <c r="AE4215" s="39"/>
      <c r="AF4215" s="39"/>
    </row>
    <row r="4216" spans="1:32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  <c r="AA4216" s="39"/>
      <c r="AB4216" s="39"/>
      <c r="AC4216" s="31"/>
      <c r="AD4216" s="39"/>
      <c r="AE4216" s="39"/>
      <c r="AF4216" s="39"/>
    </row>
    <row r="4217" spans="1:32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  <c r="AA4217" s="39"/>
      <c r="AB4217" s="39"/>
      <c r="AC4217" s="31"/>
      <c r="AD4217" s="39"/>
      <c r="AE4217" s="39"/>
      <c r="AF4217" s="39"/>
    </row>
    <row r="4218" spans="1:32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  <c r="AA4218" s="39"/>
      <c r="AB4218" s="39"/>
      <c r="AC4218" s="31"/>
      <c r="AD4218" s="39"/>
      <c r="AE4218" s="39"/>
      <c r="AF4218" s="39"/>
    </row>
    <row r="4219" spans="1:32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  <c r="AA4219" s="39"/>
      <c r="AB4219" s="39"/>
      <c r="AC4219" s="31"/>
      <c r="AD4219" s="39"/>
      <c r="AE4219" s="39"/>
      <c r="AF4219" s="39"/>
    </row>
    <row r="4220" spans="1:32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  <c r="AA4220" s="39"/>
      <c r="AB4220" s="39"/>
      <c r="AC4220" s="31"/>
      <c r="AD4220" s="39"/>
      <c r="AE4220" s="39"/>
      <c r="AF4220" s="39"/>
    </row>
    <row r="4221" spans="1:32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  <c r="AA4221" s="39"/>
      <c r="AB4221" s="39"/>
      <c r="AC4221" s="31"/>
      <c r="AD4221" s="39"/>
      <c r="AE4221" s="39"/>
      <c r="AF4221" s="39"/>
    </row>
    <row r="4222" spans="1:32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  <c r="AA4222" s="39"/>
      <c r="AB4222" s="39"/>
      <c r="AC4222" s="31"/>
      <c r="AD4222" s="39"/>
      <c r="AE4222" s="39"/>
      <c r="AF4222" s="39"/>
    </row>
    <row r="4223" spans="1:32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  <c r="AA4223" s="39"/>
      <c r="AB4223" s="39"/>
      <c r="AC4223" s="31"/>
      <c r="AD4223" s="39"/>
      <c r="AE4223" s="39"/>
      <c r="AF4223" s="39"/>
    </row>
    <row r="4224" spans="1:32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  <c r="AA4224" s="39"/>
      <c r="AB4224" s="39"/>
      <c r="AC4224" s="31"/>
      <c r="AD4224" s="39"/>
      <c r="AE4224" s="39"/>
      <c r="AF4224" s="39"/>
    </row>
    <row r="4225" spans="1:32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  <c r="AA4225" s="39"/>
      <c r="AB4225" s="39"/>
      <c r="AC4225" s="31"/>
      <c r="AD4225" s="39"/>
      <c r="AE4225" s="39"/>
      <c r="AF4225" s="39"/>
    </row>
    <row r="4226" spans="1:32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  <c r="AA4226" s="39"/>
      <c r="AB4226" s="39"/>
      <c r="AC4226" s="31"/>
      <c r="AD4226" s="39"/>
      <c r="AE4226" s="39"/>
      <c r="AF4226" s="39"/>
    </row>
    <row r="4227" spans="1:32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  <c r="AA4227" s="39"/>
      <c r="AB4227" s="39"/>
      <c r="AC4227" s="31"/>
      <c r="AD4227" s="39"/>
      <c r="AE4227" s="39"/>
      <c r="AF4227" s="39"/>
    </row>
    <row r="4228" spans="1:32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  <c r="AA4228" s="39"/>
      <c r="AB4228" s="39"/>
      <c r="AC4228" s="31"/>
      <c r="AD4228" s="39"/>
      <c r="AE4228" s="39"/>
      <c r="AF4228" s="39"/>
    </row>
    <row r="4229" spans="1:32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  <c r="AA4229" s="39"/>
      <c r="AB4229" s="39"/>
      <c r="AC4229" s="31"/>
      <c r="AD4229" s="39"/>
      <c r="AE4229" s="39"/>
      <c r="AF4229" s="39"/>
    </row>
    <row r="4230" spans="1:32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  <c r="AA4230" s="39"/>
      <c r="AB4230" s="39"/>
      <c r="AC4230" s="31"/>
      <c r="AD4230" s="39"/>
      <c r="AE4230" s="39"/>
      <c r="AF4230" s="39"/>
    </row>
    <row r="4231" spans="1:32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  <c r="AA4231" s="39"/>
      <c r="AB4231" s="39"/>
      <c r="AC4231" s="31"/>
      <c r="AD4231" s="39"/>
      <c r="AE4231" s="39"/>
      <c r="AF4231" s="39"/>
    </row>
    <row r="4232" spans="1:32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  <c r="AA4232" s="39"/>
      <c r="AB4232" s="39"/>
      <c r="AC4232" s="31"/>
      <c r="AD4232" s="39"/>
      <c r="AE4232" s="39"/>
      <c r="AF4232" s="39"/>
    </row>
    <row r="4233" spans="1:32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  <c r="AA4233" s="39"/>
      <c r="AB4233" s="39"/>
      <c r="AC4233" s="31"/>
      <c r="AD4233" s="39"/>
      <c r="AE4233" s="39"/>
      <c r="AF4233" s="39"/>
    </row>
    <row r="4234" spans="1:32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  <c r="AA4234" s="39"/>
      <c r="AB4234" s="39"/>
      <c r="AC4234" s="31"/>
      <c r="AD4234" s="39"/>
      <c r="AE4234" s="39"/>
      <c r="AF4234" s="39"/>
    </row>
    <row r="4235" spans="1:32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  <c r="AA4235" s="39"/>
      <c r="AB4235" s="39"/>
      <c r="AC4235" s="31"/>
      <c r="AD4235" s="39"/>
      <c r="AE4235" s="39"/>
      <c r="AF4235" s="39"/>
    </row>
    <row r="4236" spans="1:32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  <c r="AA4236" s="39"/>
      <c r="AB4236" s="39"/>
      <c r="AC4236" s="31"/>
      <c r="AD4236" s="39"/>
      <c r="AE4236" s="39"/>
      <c r="AF4236" s="39"/>
    </row>
    <row r="4237" spans="1:32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  <c r="AA4237" s="39"/>
      <c r="AB4237" s="39"/>
      <c r="AC4237" s="31"/>
      <c r="AD4237" s="39"/>
      <c r="AE4237" s="39"/>
      <c r="AF4237" s="39"/>
    </row>
    <row r="4238" spans="1:32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  <c r="AA4238" s="39"/>
      <c r="AB4238" s="39"/>
      <c r="AC4238" s="31"/>
      <c r="AD4238" s="39"/>
      <c r="AE4238" s="39"/>
      <c r="AF4238" s="39"/>
    </row>
    <row r="4239" spans="1:32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  <c r="AA4239" s="39"/>
      <c r="AB4239" s="39"/>
      <c r="AC4239" s="31"/>
      <c r="AD4239" s="39"/>
      <c r="AE4239" s="39"/>
      <c r="AF4239" s="39"/>
    </row>
    <row r="4240" spans="1:32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  <c r="AA4240" s="39"/>
      <c r="AB4240" s="39"/>
      <c r="AC4240" s="31"/>
      <c r="AD4240" s="39"/>
      <c r="AE4240" s="39"/>
      <c r="AF4240" s="39"/>
    </row>
    <row r="4241" spans="1:32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  <c r="AA4241" s="39"/>
      <c r="AB4241" s="39"/>
      <c r="AC4241" s="31"/>
      <c r="AD4241" s="39"/>
      <c r="AE4241" s="39"/>
      <c r="AF4241" s="39"/>
    </row>
    <row r="4242" spans="1:32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  <c r="AA4242" s="39"/>
      <c r="AB4242" s="39"/>
      <c r="AC4242" s="31"/>
      <c r="AD4242" s="39"/>
      <c r="AE4242" s="39"/>
      <c r="AF4242" s="39"/>
    </row>
    <row r="4243" spans="1:32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  <c r="AA4243" s="39"/>
      <c r="AB4243" s="39"/>
      <c r="AC4243" s="31"/>
      <c r="AD4243" s="39"/>
      <c r="AE4243" s="39"/>
      <c r="AF4243" s="39"/>
    </row>
    <row r="4244" spans="1:32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  <c r="AA4244" s="39"/>
      <c r="AB4244" s="39"/>
      <c r="AC4244" s="31"/>
      <c r="AD4244" s="39"/>
      <c r="AE4244" s="39"/>
      <c r="AF4244" s="39"/>
    </row>
    <row r="4245" spans="1:32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  <c r="AA4245" s="39"/>
      <c r="AB4245" s="39"/>
      <c r="AC4245" s="31"/>
      <c r="AD4245" s="39"/>
      <c r="AE4245" s="39"/>
      <c r="AF4245" s="39"/>
    </row>
    <row r="4246" spans="1:32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  <c r="AA4246" s="39"/>
      <c r="AB4246" s="39"/>
      <c r="AC4246" s="31"/>
      <c r="AD4246" s="39"/>
      <c r="AE4246" s="39"/>
      <c r="AF4246" s="39"/>
    </row>
    <row r="4247" spans="1:32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  <c r="AA4247" s="39"/>
      <c r="AB4247" s="39"/>
      <c r="AC4247" s="31"/>
      <c r="AD4247" s="39"/>
      <c r="AE4247" s="39"/>
      <c r="AF4247" s="39"/>
    </row>
    <row r="4248" spans="1:32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  <c r="AA4248" s="39"/>
      <c r="AB4248" s="39"/>
      <c r="AC4248" s="31"/>
      <c r="AD4248" s="39"/>
      <c r="AE4248" s="39"/>
      <c r="AF4248" s="39"/>
    </row>
    <row r="4249" spans="1:32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  <c r="AA4249" s="39"/>
      <c r="AB4249" s="39"/>
      <c r="AC4249" s="31"/>
      <c r="AD4249" s="39"/>
      <c r="AE4249" s="39"/>
      <c r="AF4249" s="39"/>
    </row>
    <row r="4250" spans="1:32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  <c r="AA4250" s="39"/>
      <c r="AB4250" s="39"/>
      <c r="AC4250" s="31"/>
      <c r="AD4250" s="39"/>
      <c r="AE4250" s="39"/>
      <c r="AF4250" s="39"/>
    </row>
    <row r="4251" spans="1:32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  <c r="AA4251" s="39"/>
      <c r="AB4251" s="39"/>
      <c r="AC4251" s="31"/>
      <c r="AD4251" s="39"/>
      <c r="AE4251" s="39"/>
      <c r="AF4251" s="39"/>
    </row>
    <row r="4252" spans="1:32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  <c r="AA4252" s="39"/>
      <c r="AB4252" s="39"/>
      <c r="AC4252" s="31"/>
      <c r="AD4252" s="39"/>
      <c r="AE4252" s="39"/>
      <c r="AF4252" s="39"/>
    </row>
    <row r="4253" spans="1:32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  <c r="AA4253" s="39"/>
      <c r="AB4253" s="39"/>
      <c r="AC4253" s="31"/>
      <c r="AD4253" s="39"/>
      <c r="AE4253" s="39"/>
      <c r="AF4253" s="39"/>
    </row>
    <row r="4254" spans="1:32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  <c r="AA4254" s="39"/>
      <c r="AB4254" s="39"/>
      <c r="AC4254" s="31"/>
      <c r="AD4254" s="39"/>
      <c r="AE4254" s="39"/>
      <c r="AF4254" s="39"/>
    </row>
    <row r="4255" spans="1:32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  <c r="AA4255" s="39"/>
      <c r="AB4255" s="39"/>
      <c r="AC4255" s="31"/>
      <c r="AD4255" s="39"/>
      <c r="AE4255" s="39"/>
      <c r="AF4255" s="39"/>
    </row>
    <row r="4256" spans="1:32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  <c r="AA4256" s="39"/>
      <c r="AB4256" s="39"/>
      <c r="AC4256" s="31"/>
      <c r="AD4256" s="39"/>
      <c r="AE4256" s="39"/>
      <c r="AF4256" s="39"/>
    </row>
    <row r="4257" spans="1:32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  <c r="AA4257" s="39"/>
      <c r="AB4257" s="39"/>
      <c r="AC4257" s="31"/>
      <c r="AD4257" s="39"/>
      <c r="AE4257" s="39"/>
      <c r="AF4257" s="39"/>
    </row>
    <row r="4258" spans="1:32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  <c r="AA4258" s="39"/>
      <c r="AB4258" s="39"/>
      <c r="AC4258" s="31"/>
      <c r="AD4258" s="39"/>
      <c r="AE4258" s="39"/>
      <c r="AF4258" s="39"/>
    </row>
    <row r="4259" spans="1:32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  <c r="AA4259" s="39"/>
      <c r="AB4259" s="39"/>
      <c r="AC4259" s="31"/>
      <c r="AD4259" s="39"/>
      <c r="AE4259" s="39"/>
      <c r="AF4259" s="39"/>
    </row>
    <row r="4260" spans="1:32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  <c r="AA4260" s="39"/>
      <c r="AB4260" s="39"/>
      <c r="AC4260" s="31"/>
      <c r="AD4260" s="39"/>
      <c r="AE4260" s="39"/>
      <c r="AF4260" s="39"/>
    </row>
    <row r="4261" spans="1:32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  <c r="AA4261" s="39"/>
      <c r="AB4261" s="39"/>
      <c r="AC4261" s="31"/>
      <c r="AD4261" s="39"/>
      <c r="AE4261" s="39"/>
      <c r="AF4261" s="39"/>
    </row>
    <row r="4262" spans="1:32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  <c r="AA4262" s="39"/>
      <c r="AB4262" s="39"/>
      <c r="AC4262" s="31"/>
      <c r="AD4262" s="39"/>
      <c r="AE4262" s="39"/>
      <c r="AF4262" s="39"/>
    </row>
    <row r="4263" spans="1:32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  <c r="AA4263" s="39"/>
      <c r="AB4263" s="39"/>
      <c r="AC4263" s="31"/>
      <c r="AD4263" s="39"/>
      <c r="AE4263" s="39"/>
      <c r="AF4263" s="39"/>
    </row>
    <row r="4264" spans="1:32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  <c r="AA4264" s="39"/>
      <c r="AB4264" s="39"/>
      <c r="AC4264" s="31"/>
      <c r="AD4264" s="39"/>
      <c r="AE4264" s="39"/>
      <c r="AF4264" s="39"/>
    </row>
    <row r="4265" spans="1:32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  <c r="AA4265" s="39"/>
      <c r="AB4265" s="39"/>
      <c r="AC4265" s="31"/>
      <c r="AD4265" s="39"/>
      <c r="AE4265" s="39"/>
      <c r="AF4265" s="39"/>
    </row>
    <row r="4266" spans="1:32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  <c r="AA4266" s="39"/>
      <c r="AB4266" s="39"/>
      <c r="AC4266" s="31"/>
      <c r="AD4266" s="39"/>
      <c r="AE4266" s="39"/>
      <c r="AF4266" s="39"/>
    </row>
    <row r="4267" spans="1:32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  <c r="AA4267" s="39"/>
      <c r="AB4267" s="39"/>
      <c r="AC4267" s="31"/>
      <c r="AD4267" s="39"/>
      <c r="AE4267" s="39"/>
      <c r="AF4267" s="39"/>
    </row>
    <row r="4268" spans="1:32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  <c r="AA4268" s="39"/>
      <c r="AB4268" s="39"/>
      <c r="AC4268" s="31"/>
      <c r="AD4268" s="39"/>
      <c r="AE4268" s="39"/>
      <c r="AF4268" s="39"/>
    </row>
    <row r="4269" spans="1:32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  <c r="AA4269" s="39"/>
      <c r="AB4269" s="39"/>
      <c r="AC4269" s="31"/>
      <c r="AD4269" s="39"/>
      <c r="AE4269" s="39"/>
      <c r="AF4269" s="39"/>
    </row>
    <row r="4270" spans="1:32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  <c r="AA4270" s="39"/>
      <c r="AB4270" s="39"/>
      <c r="AC4270" s="31"/>
      <c r="AD4270" s="39"/>
      <c r="AE4270" s="39"/>
      <c r="AF4270" s="39"/>
    </row>
    <row r="4271" spans="1:32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  <c r="AA4271" s="39"/>
      <c r="AB4271" s="39"/>
      <c r="AC4271" s="31"/>
      <c r="AD4271" s="39"/>
      <c r="AE4271" s="39"/>
      <c r="AF4271" s="39"/>
    </row>
    <row r="4272" spans="1:32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  <c r="AA4272" s="39"/>
      <c r="AB4272" s="39"/>
      <c r="AC4272" s="31"/>
      <c r="AD4272" s="39"/>
      <c r="AE4272" s="39"/>
      <c r="AF4272" s="39"/>
    </row>
    <row r="4273" spans="1:32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  <c r="AA4273" s="39"/>
      <c r="AB4273" s="39"/>
      <c r="AC4273" s="31"/>
      <c r="AD4273" s="39"/>
      <c r="AE4273" s="39"/>
      <c r="AF4273" s="39"/>
    </row>
    <row r="4274" spans="1:32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  <c r="AA4274" s="39"/>
      <c r="AB4274" s="39"/>
      <c r="AC4274" s="31"/>
      <c r="AD4274" s="39"/>
      <c r="AE4274" s="39"/>
      <c r="AF4274" s="39"/>
    </row>
    <row r="4275" spans="1:32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  <c r="AA4275" s="39"/>
      <c r="AB4275" s="39"/>
      <c r="AC4275" s="31"/>
      <c r="AD4275" s="39"/>
      <c r="AE4275" s="39"/>
      <c r="AF4275" s="39"/>
    </row>
    <row r="4276" spans="1:32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  <c r="AA4276" s="39"/>
      <c r="AB4276" s="39"/>
      <c r="AC4276" s="31"/>
      <c r="AD4276" s="39"/>
      <c r="AE4276" s="39"/>
      <c r="AF4276" s="39"/>
    </row>
    <row r="4277" spans="1:32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  <c r="AA4277" s="39"/>
      <c r="AB4277" s="39"/>
      <c r="AC4277" s="31"/>
      <c r="AD4277" s="39"/>
      <c r="AE4277" s="39"/>
      <c r="AF4277" s="39"/>
    </row>
    <row r="4278" spans="1:32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  <c r="AA4278" s="39"/>
      <c r="AB4278" s="39"/>
      <c r="AC4278" s="31"/>
      <c r="AD4278" s="39"/>
      <c r="AE4278" s="39"/>
      <c r="AF4278" s="39"/>
    </row>
    <row r="4279" spans="1:32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  <c r="AA4279" s="39"/>
      <c r="AB4279" s="39"/>
      <c r="AC4279" s="31"/>
      <c r="AD4279" s="39"/>
      <c r="AE4279" s="39"/>
      <c r="AF4279" s="39"/>
    </row>
    <row r="4280" spans="1:32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  <c r="AA4280" s="39"/>
      <c r="AB4280" s="39"/>
      <c r="AC4280" s="31"/>
      <c r="AD4280" s="39"/>
      <c r="AE4280" s="39"/>
      <c r="AF4280" s="39"/>
    </row>
    <row r="4281" spans="1:32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  <c r="AA4281" s="39"/>
      <c r="AB4281" s="39"/>
      <c r="AC4281" s="31"/>
      <c r="AD4281" s="39"/>
      <c r="AE4281" s="39"/>
      <c r="AF4281" s="39"/>
    </row>
    <row r="4282" spans="1:32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  <c r="AA4282" s="39"/>
      <c r="AB4282" s="39"/>
      <c r="AC4282" s="31"/>
      <c r="AD4282" s="39"/>
      <c r="AE4282" s="39"/>
      <c r="AF4282" s="39"/>
    </row>
    <row r="4283" spans="1:32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  <c r="AA4283" s="39"/>
      <c r="AB4283" s="39"/>
      <c r="AC4283" s="31"/>
      <c r="AD4283" s="39"/>
      <c r="AE4283" s="39"/>
      <c r="AF4283" s="39"/>
    </row>
    <row r="4284" spans="1:32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  <c r="AA4284" s="39"/>
      <c r="AB4284" s="39"/>
      <c r="AC4284" s="31"/>
      <c r="AD4284" s="39"/>
      <c r="AE4284" s="39"/>
      <c r="AF4284" s="39"/>
    </row>
    <row r="4285" spans="1:32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  <c r="AA4285" s="39"/>
      <c r="AB4285" s="39"/>
      <c r="AC4285" s="31"/>
      <c r="AD4285" s="39"/>
      <c r="AE4285" s="39"/>
      <c r="AF4285" s="39"/>
    </row>
    <row r="4286" spans="1:32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  <c r="AA4286" s="39"/>
      <c r="AB4286" s="39"/>
      <c r="AC4286" s="31"/>
      <c r="AD4286" s="39"/>
      <c r="AE4286" s="39"/>
      <c r="AF4286" s="39"/>
    </row>
    <row r="4287" spans="1:32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  <c r="AA4287" s="39"/>
      <c r="AB4287" s="39"/>
      <c r="AC4287" s="31"/>
      <c r="AD4287" s="39"/>
      <c r="AE4287" s="39"/>
      <c r="AF4287" s="39"/>
    </row>
    <row r="4288" spans="1:32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  <c r="AA4288" s="39"/>
      <c r="AB4288" s="39"/>
      <c r="AC4288" s="31"/>
      <c r="AD4288" s="39"/>
      <c r="AE4288" s="39"/>
      <c r="AF4288" s="39"/>
    </row>
    <row r="4289" spans="1:32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  <c r="AA4289" s="39"/>
      <c r="AB4289" s="39"/>
      <c r="AC4289" s="31"/>
      <c r="AD4289" s="39"/>
      <c r="AE4289" s="39"/>
      <c r="AF4289" s="39"/>
    </row>
    <row r="4290" spans="1:32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  <c r="AA4290" s="39"/>
      <c r="AB4290" s="39"/>
      <c r="AC4290" s="31"/>
      <c r="AD4290" s="39"/>
      <c r="AE4290" s="39"/>
      <c r="AF4290" s="39"/>
    </row>
    <row r="4291" spans="1:32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  <c r="AA4291" s="39"/>
      <c r="AB4291" s="39"/>
      <c r="AC4291" s="31"/>
      <c r="AD4291" s="39"/>
      <c r="AE4291" s="39"/>
      <c r="AF4291" s="39"/>
    </row>
    <row r="4292" spans="1:32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  <c r="AA4292" s="39"/>
      <c r="AB4292" s="39"/>
      <c r="AC4292" s="31"/>
      <c r="AD4292" s="39"/>
      <c r="AE4292" s="39"/>
      <c r="AF4292" s="39"/>
    </row>
    <row r="4293" spans="1:32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  <c r="AA4293" s="39"/>
      <c r="AB4293" s="39"/>
      <c r="AC4293" s="31"/>
      <c r="AD4293" s="39"/>
      <c r="AE4293" s="39"/>
      <c r="AF4293" s="39"/>
    </row>
    <row r="4294" spans="1:32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  <c r="AA4294" s="39"/>
      <c r="AB4294" s="39"/>
      <c r="AC4294" s="31"/>
      <c r="AD4294" s="39"/>
      <c r="AE4294" s="39"/>
      <c r="AF4294" s="39"/>
    </row>
    <row r="4295" spans="1:32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  <c r="AA4295" s="39"/>
      <c r="AB4295" s="39"/>
      <c r="AC4295" s="31"/>
      <c r="AD4295" s="39"/>
      <c r="AE4295" s="39"/>
      <c r="AF4295" s="39"/>
    </row>
    <row r="4296" spans="1:32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  <c r="AA4296" s="39"/>
      <c r="AB4296" s="39"/>
      <c r="AC4296" s="31"/>
      <c r="AD4296" s="39"/>
      <c r="AE4296" s="39"/>
      <c r="AF4296" s="39"/>
    </row>
    <row r="4297" spans="1:32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  <c r="AA4297" s="39"/>
      <c r="AB4297" s="39"/>
      <c r="AC4297" s="31"/>
      <c r="AD4297" s="39"/>
      <c r="AE4297" s="39"/>
      <c r="AF4297" s="39"/>
    </row>
    <row r="4298" spans="1:32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  <c r="AA4298" s="39"/>
      <c r="AB4298" s="39"/>
      <c r="AC4298" s="31"/>
      <c r="AD4298" s="39"/>
      <c r="AE4298" s="39"/>
      <c r="AF4298" s="39"/>
    </row>
    <row r="4299" spans="1:32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  <c r="AA4299" s="39"/>
      <c r="AB4299" s="39"/>
      <c r="AC4299" s="31"/>
      <c r="AD4299" s="39"/>
      <c r="AE4299" s="39"/>
      <c r="AF4299" s="39"/>
    </row>
    <row r="4300" spans="1:32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  <c r="AA4300" s="39"/>
      <c r="AB4300" s="39"/>
      <c r="AC4300" s="31"/>
      <c r="AD4300" s="39"/>
      <c r="AE4300" s="39"/>
      <c r="AF4300" s="39"/>
    </row>
    <row r="4301" spans="1:32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  <c r="AA4301" s="39"/>
      <c r="AB4301" s="39"/>
      <c r="AC4301" s="31"/>
      <c r="AD4301" s="39"/>
      <c r="AE4301" s="39"/>
      <c r="AF4301" s="39"/>
    </row>
    <row r="4302" spans="1:32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  <c r="AA4302" s="39"/>
      <c r="AB4302" s="39"/>
      <c r="AC4302" s="31"/>
      <c r="AD4302" s="39"/>
      <c r="AE4302" s="39"/>
      <c r="AF4302" s="39"/>
    </row>
    <row r="4303" spans="1:32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  <c r="AA4303" s="39"/>
      <c r="AB4303" s="39"/>
      <c r="AC4303" s="31"/>
      <c r="AD4303" s="39"/>
      <c r="AE4303" s="39"/>
      <c r="AF4303" s="39"/>
    </row>
    <row r="4304" spans="1:32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  <c r="AA4304" s="39"/>
      <c r="AB4304" s="39"/>
      <c r="AC4304" s="31"/>
      <c r="AD4304" s="39"/>
      <c r="AE4304" s="39"/>
      <c r="AF4304" s="39"/>
    </row>
    <row r="4305" spans="1:32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  <c r="AA4305" s="39"/>
      <c r="AB4305" s="39"/>
      <c r="AC4305" s="31"/>
      <c r="AD4305" s="39"/>
      <c r="AE4305" s="39"/>
      <c r="AF4305" s="39"/>
    </row>
    <row r="4306" spans="1:32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  <c r="AA4306" s="39"/>
      <c r="AB4306" s="39"/>
      <c r="AC4306" s="31"/>
      <c r="AD4306" s="39"/>
      <c r="AE4306" s="39"/>
      <c r="AF4306" s="39"/>
    </row>
    <row r="4307" spans="1:32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  <c r="AA4307" s="39"/>
      <c r="AB4307" s="39"/>
      <c r="AC4307" s="31"/>
      <c r="AD4307" s="39"/>
      <c r="AE4307" s="39"/>
      <c r="AF4307" s="39"/>
    </row>
    <row r="4308" spans="1:32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  <c r="AA4308" s="39"/>
      <c r="AB4308" s="39"/>
      <c r="AC4308" s="31"/>
      <c r="AD4308" s="39"/>
      <c r="AE4308" s="39"/>
      <c r="AF4308" s="39"/>
    </row>
    <row r="4309" spans="1:32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  <c r="AA4309" s="39"/>
      <c r="AB4309" s="39"/>
      <c r="AC4309" s="31"/>
      <c r="AD4309" s="39"/>
      <c r="AE4309" s="39"/>
      <c r="AF4309" s="39"/>
    </row>
    <row r="4310" spans="1:32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  <c r="AA4310" s="39"/>
      <c r="AB4310" s="39"/>
      <c r="AC4310" s="31"/>
      <c r="AD4310" s="39"/>
      <c r="AE4310" s="39"/>
      <c r="AF4310" s="39"/>
    </row>
    <row r="4311" spans="1:32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  <c r="AA4311" s="39"/>
      <c r="AB4311" s="39"/>
      <c r="AC4311" s="31"/>
      <c r="AD4311" s="39"/>
      <c r="AE4311" s="39"/>
      <c r="AF4311" s="39"/>
    </row>
    <row r="4312" spans="1:32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  <c r="AA4312" s="39"/>
      <c r="AB4312" s="39"/>
      <c r="AC4312" s="31"/>
      <c r="AD4312" s="39"/>
      <c r="AE4312" s="39"/>
      <c r="AF4312" s="39"/>
    </row>
    <row r="4313" spans="1:32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  <c r="AA4313" s="39"/>
      <c r="AB4313" s="39"/>
      <c r="AC4313" s="31"/>
      <c r="AD4313" s="39"/>
      <c r="AE4313" s="39"/>
      <c r="AF4313" s="39"/>
    </row>
    <row r="4314" spans="1:32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  <c r="AA4314" s="39"/>
      <c r="AB4314" s="39"/>
      <c r="AC4314" s="31"/>
      <c r="AD4314" s="39"/>
      <c r="AE4314" s="39"/>
      <c r="AF4314" s="39"/>
    </row>
    <row r="4315" spans="1:32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  <c r="AA4315" s="39"/>
      <c r="AB4315" s="39"/>
      <c r="AC4315" s="31"/>
      <c r="AD4315" s="39"/>
      <c r="AE4315" s="39"/>
      <c r="AF4315" s="39"/>
    </row>
    <row r="4316" spans="1:32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  <c r="AA4316" s="39"/>
      <c r="AB4316" s="39"/>
      <c r="AC4316" s="31"/>
      <c r="AD4316" s="39"/>
      <c r="AE4316" s="39"/>
      <c r="AF4316" s="39"/>
    </row>
    <row r="4317" spans="1:32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  <c r="AA4317" s="39"/>
      <c r="AB4317" s="39"/>
      <c r="AC4317" s="31"/>
      <c r="AD4317" s="39"/>
      <c r="AE4317" s="39"/>
      <c r="AF4317" s="39"/>
    </row>
    <row r="4318" spans="1:32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  <c r="AA4318" s="39"/>
      <c r="AB4318" s="39"/>
      <c r="AC4318" s="31"/>
      <c r="AD4318" s="39"/>
      <c r="AE4318" s="39"/>
      <c r="AF4318" s="39"/>
    </row>
    <row r="4319" spans="1:32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  <c r="AA4319" s="39"/>
      <c r="AB4319" s="39"/>
      <c r="AC4319" s="31"/>
      <c r="AD4319" s="39"/>
      <c r="AE4319" s="39"/>
      <c r="AF4319" s="39"/>
    </row>
    <row r="4320" spans="1:32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  <c r="AA4320" s="39"/>
      <c r="AB4320" s="39"/>
      <c r="AC4320" s="31"/>
      <c r="AD4320" s="39"/>
      <c r="AE4320" s="39"/>
      <c r="AF4320" s="39"/>
    </row>
    <row r="4321" spans="1:32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  <c r="AA4321" s="39"/>
      <c r="AB4321" s="39"/>
      <c r="AC4321" s="31"/>
      <c r="AD4321" s="39"/>
      <c r="AE4321" s="39"/>
      <c r="AF4321" s="39"/>
    </row>
    <row r="4322" spans="1:32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  <c r="AA4322" s="39"/>
      <c r="AB4322" s="39"/>
      <c r="AC4322" s="31"/>
      <c r="AD4322" s="39"/>
      <c r="AE4322" s="39"/>
      <c r="AF4322" s="39"/>
    </row>
    <row r="4323" spans="1:32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  <c r="AA4323" s="39"/>
      <c r="AB4323" s="39"/>
      <c r="AC4323" s="31"/>
      <c r="AD4323" s="39"/>
      <c r="AE4323" s="39"/>
      <c r="AF4323" s="39"/>
    </row>
    <row r="4324" spans="1:32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  <c r="AA4324" s="39"/>
      <c r="AB4324" s="39"/>
      <c r="AC4324" s="31"/>
      <c r="AD4324" s="39"/>
      <c r="AE4324" s="39"/>
      <c r="AF4324" s="39"/>
    </row>
    <row r="4325" spans="1:32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  <c r="AA4325" s="39"/>
      <c r="AB4325" s="39"/>
      <c r="AC4325" s="31"/>
      <c r="AD4325" s="39"/>
      <c r="AE4325" s="39"/>
      <c r="AF4325" s="39"/>
    </row>
    <row r="4326" spans="1:32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  <c r="AA4326" s="39"/>
      <c r="AB4326" s="39"/>
      <c r="AC4326" s="31"/>
      <c r="AD4326" s="39"/>
      <c r="AE4326" s="39"/>
      <c r="AF4326" s="39"/>
    </row>
    <row r="4327" spans="1:32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  <c r="AA4327" s="39"/>
      <c r="AB4327" s="39"/>
      <c r="AC4327" s="31"/>
      <c r="AD4327" s="39"/>
      <c r="AE4327" s="39"/>
      <c r="AF4327" s="39"/>
    </row>
    <row r="4328" spans="1:32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  <c r="AA4328" s="39"/>
      <c r="AB4328" s="39"/>
      <c r="AC4328" s="31"/>
      <c r="AD4328" s="39"/>
      <c r="AE4328" s="39"/>
      <c r="AF4328" s="39"/>
    </row>
    <row r="4329" spans="1:32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  <c r="AA4329" s="39"/>
      <c r="AB4329" s="39"/>
      <c r="AC4329" s="31"/>
      <c r="AD4329" s="39"/>
      <c r="AE4329" s="39"/>
      <c r="AF4329" s="39"/>
    </row>
    <row r="4330" spans="1:32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  <c r="AA4330" s="39"/>
      <c r="AB4330" s="39"/>
      <c r="AC4330" s="31"/>
      <c r="AD4330" s="39"/>
      <c r="AE4330" s="39"/>
      <c r="AF4330" s="39"/>
    </row>
    <row r="4331" spans="1:32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  <c r="AA4331" s="39"/>
      <c r="AB4331" s="39"/>
      <c r="AC4331" s="31"/>
      <c r="AD4331" s="39"/>
      <c r="AE4331" s="39"/>
      <c r="AF4331" s="39"/>
    </row>
    <row r="4332" spans="1:32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  <c r="AA4332" s="39"/>
      <c r="AB4332" s="39"/>
      <c r="AC4332" s="31"/>
      <c r="AD4332" s="39"/>
      <c r="AE4332" s="39"/>
      <c r="AF4332" s="39"/>
    </row>
    <row r="4333" spans="1:32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  <c r="AA4333" s="39"/>
      <c r="AB4333" s="39"/>
      <c r="AC4333" s="31"/>
      <c r="AD4333" s="39"/>
      <c r="AE4333" s="39"/>
      <c r="AF4333" s="39"/>
    </row>
    <row r="4334" spans="1:32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  <c r="AA4334" s="39"/>
      <c r="AB4334" s="39"/>
      <c r="AC4334" s="31"/>
      <c r="AD4334" s="39"/>
      <c r="AE4334" s="39"/>
      <c r="AF4334" s="39"/>
    </row>
    <row r="4335" spans="1:32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  <c r="AA4335" s="39"/>
      <c r="AB4335" s="39"/>
      <c r="AC4335" s="31"/>
      <c r="AD4335" s="39"/>
      <c r="AE4335" s="39"/>
      <c r="AF4335" s="39"/>
    </row>
    <row r="4336" spans="1:32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  <c r="AA4336" s="39"/>
      <c r="AB4336" s="39"/>
      <c r="AC4336" s="31"/>
      <c r="AD4336" s="39"/>
      <c r="AE4336" s="39"/>
      <c r="AF4336" s="39"/>
    </row>
    <row r="4337" spans="1:32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  <c r="AA4337" s="39"/>
      <c r="AB4337" s="39"/>
      <c r="AC4337" s="31"/>
      <c r="AD4337" s="39"/>
      <c r="AE4337" s="39"/>
      <c r="AF4337" s="39"/>
    </row>
    <row r="4338" spans="1:32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  <c r="AA4338" s="39"/>
      <c r="AB4338" s="39"/>
      <c r="AC4338" s="31"/>
      <c r="AD4338" s="39"/>
      <c r="AE4338" s="39"/>
      <c r="AF4338" s="39"/>
    </row>
    <row r="4339" spans="1:32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  <c r="AA4339" s="39"/>
      <c r="AB4339" s="39"/>
      <c r="AC4339" s="31"/>
      <c r="AD4339" s="39"/>
      <c r="AE4339" s="39"/>
      <c r="AF4339" s="39"/>
    </row>
    <row r="4340" spans="1:32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  <c r="AA4340" s="39"/>
      <c r="AB4340" s="39"/>
      <c r="AC4340" s="31"/>
      <c r="AD4340" s="39"/>
      <c r="AE4340" s="39"/>
      <c r="AF4340" s="39"/>
    </row>
    <row r="4341" spans="1:32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  <c r="AA4341" s="39"/>
      <c r="AB4341" s="39"/>
      <c r="AC4341" s="31"/>
      <c r="AD4341" s="39"/>
      <c r="AE4341" s="39"/>
      <c r="AF4341" s="39"/>
    </row>
    <row r="4342" spans="1:32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  <c r="AA4342" s="39"/>
      <c r="AB4342" s="39"/>
      <c r="AC4342" s="31"/>
      <c r="AD4342" s="39"/>
      <c r="AE4342" s="39"/>
      <c r="AF4342" s="39"/>
    </row>
    <row r="4343" spans="1:32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  <c r="AA4343" s="39"/>
      <c r="AB4343" s="39"/>
      <c r="AC4343" s="31"/>
      <c r="AD4343" s="39"/>
      <c r="AE4343" s="39"/>
      <c r="AF4343" s="39"/>
    </row>
    <row r="4344" spans="1:32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  <c r="AA4344" s="39"/>
      <c r="AB4344" s="39"/>
      <c r="AC4344" s="31"/>
      <c r="AD4344" s="39"/>
      <c r="AE4344" s="39"/>
      <c r="AF4344" s="39"/>
    </row>
    <row r="4345" spans="1:32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  <c r="AA4345" s="39"/>
      <c r="AB4345" s="39"/>
      <c r="AC4345" s="31"/>
      <c r="AD4345" s="39"/>
      <c r="AE4345" s="39"/>
      <c r="AF4345" s="39"/>
    </row>
    <row r="4346" spans="1:32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  <c r="AA4346" s="39"/>
      <c r="AB4346" s="39"/>
      <c r="AC4346" s="31"/>
      <c r="AD4346" s="39"/>
      <c r="AE4346" s="39"/>
      <c r="AF4346" s="39"/>
    </row>
    <row r="4347" spans="1:32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  <c r="AA4347" s="39"/>
      <c r="AB4347" s="39"/>
      <c r="AC4347" s="31"/>
      <c r="AD4347" s="39"/>
      <c r="AE4347" s="39"/>
      <c r="AF4347" s="39"/>
    </row>
    <row r="4348" spans="1:32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  <c r="AA4348" s="39"/>
      <c r="AB4348" s="39"/>
      <c r="AC4348" s="31"/>
      <c r="AD4348" s="39"/>
      <c r="AE4348" s="39"/>
      <c r="AF4348" s="39"/>
    </row>
    <row r="4349" spans="1:32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  <c r="AA4349" s="39"/>
      <c r="AB4349" s="39"/>
      <c r="AC4349" s="31"/>
      <c r="AD4349" s="39"/>
      <c r="AE4349" s="39"/>
      <c r="AF4349" s="39"/>
    </row>
    <row r="4350" spans="1:32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  <c r="AA4350" s="39"/>
      <c r="AB4350" s="39"/>
      <c r="AC4350" s="31"/>
      <c r="AD4350" s="39"/>
      <c r="AE4350" s="39"/>
      <c r="AF4350" s="39"/>
    </row>
    <row r="4351" spans="1:32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  <c r="AA4351" s="39"/>
      <c r="AB4351" s="39"/>
      <c r="AC4351" s="31"/>
      <c r="AD4351" s="39"/>
      <c r="AE4351" s="39"/>
      <c r="AF4351" s="39"/>
    </row>
    <row r="4352" spans="1:32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  <c r="AA4352" s="39"/>
      <c r="AB4352" s="39"/>
      <c r="AC4352" s="31"/>
      <c r="AD4352" s="39"/>
      <c r="AE4352" s="39"/>
      <c r="AF4352" s="39"/>
    </row>
    <row r="4353" spans="1:32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  <c r="AA4353" s="39"/>
      <c r="AB4353" s="39"/>
      <c r="AC4353" s="31"/>
      <c r="AD4353" s="39"/>
      <c r="AE4353" s="39"/>
      <c r="AF4353" s="39"/>
    </row>
    <row r="4354" spans="1:32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  <c r="AA4354" s="39"/>
      <c r="AB4354" s="39"/>
      <c r="AC4354" s="31"/>
      <c r="AD4354" s="39"/>
      <c r="AE4354" s="39"/>
      <c r="AF4354" s="39"/>
    </row>
    <row r="4355" spans="1:32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  <c r="AA4355" s="39"/>
      <c r="AB4355" s="39"/>
      <c r="AC4355" s="31"/>
      <c r="AD4355" s="39"/>
      <c r="AE4355" s="39"/>
      <c r="AF4355" s="39"/>
    </row>
    <row r="4356" spans="1:32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  <c r="AA4356" s="39"/>
      <c r="AB4356" s="39"/>
      <c r="AC4356" s="31"/>
      <c r="AD4356" s="39"/>
      <c r="AE4356" s="39"/>
      <c r="AF4356" s="39"/>
    </row>
    <row r="4357" spans="1:32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  <c r="AA4357" s="39"/>
      <c r="AB4357" s="39"/>
      <c r="AC4357" s="31"/>
      <c r="AD4357" s="39"/>
      <c r="AE4357" s="39"/>
      <c r="AF4357" s="39"/>
    </row>
    <row r="4358" spans="1:32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39"/>
      <c r="AC4358" s="31"/>
      <c r="AD4358" s="39"/>
      <c r="AE4358" s="39"/>
      <c r="AF4358" s="39"/>
    </row>
    <row r="4359" spans="1:32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  <c r="AA4359" s="39"/>
      <c r="AB4359" s="39"/>
      <c r="AC4359" s="31"/>
      <c r="AD4359" s="39"/>
      <c r="AE4359" s="39"/>
      <c r="AF4359" s="39"/>
    </row>
    <row r="4360" spans="1:32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  <c r="AA4360" s="39"/>
      <c r="AB4360" s="39"/>
      <c r="AC4360" s="31"/>
      <c r="AD4360" s="39"/>
      <c r="AE4360" s="39"/>
      <c r="AF4360" s="39"/>
    </row>
    <row r="4361" spans="1:32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  <c r="AA4361" s="39"/>
      <c r="AB4361" s="39"/>
      <c r="AC4361" s="31"/>
      <c r="AD4361" s="39"/>
      <c r="AE4361" s="39"/>
      <c r="AF4361" s="39"/>
    </row>
    <row r="4362" spans="1:32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  <c r="AA4362" s="39"/>
      <c r="AB4362" s="39"/>
      <c r="AC4362" s="31"/>
      <c r="AD4362" s="39"/>
      <c r="AE4362" s="39"/>
      <c r="AF4362" s="39"/>
    </row>
    <row r="4363" spans="1:32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  <c r="AA4363" s="39"/>
      <c r="AB4363" s="39"/>
      <c r="AC4363" s="31"/>
      <c r="AD4363" s="39"/>
      <c r="AE4363" s="39"/>
      <c r="AF4363" s="39"/>
    </row>
    <row r="4364" spans="1:32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  <c r="AA4364" s="39"/>
      <c r="AB4364" s="39"/>
      <c r="AC4364" s="31"/>
      <c r="AD4364" s="39"/>
      <c r="AE4364" s="39"/>
      <c r="AF4364" s="39"/>
    </row>
    <row r="4365" spans="1:32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  <c r="AA4365" s="39"/>
      <c r="AB4365" s="39"/>
      <c r="AC4365" s="31"/>
      <c r="AD4365" s="39"/>
      <c r="AE4365" s="39"/>
      <c r="AF4365" s="39"/>
    </row>
    <row r="4366" spans="1:32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  <c r="AA4366" s="39"/>
      <c r="AB4366" s="39"/>
      <c r="AC4366" s="31"/>
      <c r="AD4366" s="39"/>
      <c r="AE4366" s="39"/>
      <c r="AF4366" s="39"/>
    </row>
    <row r="4367" spans="1:32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  <c r="AA4367" s="39"/>
      <c r="AB4367" s="39"/>
      <c r="AC4367" s="31"/>
      <c r="AD4367" s="39"/>
      <c r="AE4367" s="39"/>
      <c r="AF4367" s="39"/>
    </row>
    <row r="4368" spans="1:32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  <c r="AA4368" s="39"/>
      <c r="AB4368" s="39"/>
      <c r="AC4368" s="31"/>
      <c r="AD4368" s="39"/>
      <c r="AE4368" s="39"/>
      <c r="AF4368" s="39"/>
    </row>
    <row r="4369" spans="1:32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  <c r="AA4369" s="39"/>
      <c r="AB4369" s="39"/>
      <c r="AC4369" s="31"/>
      <c r="AD4369" s="39"/>
      <c r="AE4369" s="39"/>
      <c r="AF4369" s="39"/>
    </row>
    <row r="4370" spans="1:32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  <c r="AA4370" s="39"/>
      <c r="AB4370" s="39"/>
      <c r="AC4370" s="31"/>
      <c r="AD4370" s="39"/>
      <c r="AE4370" s="39"/>
      <c r="AF4370" s="39"/>
    </row>
    <row r="4371" spans="1:32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  <c r="AA4371" s="39"/>
      <c r="AB4371" s="39"/>
      <c r="AC4371" s="31"/>
      <c r="AD4371" s="39"/>
      <c r="AE4371" s="39"/>
      <c r="AF4371" s="39"/>
    </row>
    <row r="4372" spans="1:32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  <c r="AA4372" s="39"/>
      <c r="AB4372" s="39"/>
      <c r="AC4372" s="31"/>
      <c r="AD4372" s="39"/>
      <c r="AE4372" s="39"/>
      <c r="AF4372" s="39"/>
    </row>
    <row r="4373" spans="1:32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  <c r="AA4373" s="39"/>
      <c r="AB4373" s="39"/>
      <c r="AC4373" s="31"/>
      <c r="AD4373" s="39"/>
      <c r="AE4373" s="39"/>
      <c r="AF4373" s="39"/>
    </row>
    <row r="4374" spans="1:32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  <c r="AA4374" s="39"/>
      <c r="AB4374" s="39"/>
      <c r="AC4374" s="31"/>
      <c r="AD4374" s="39"/>
      <c r="AE4374" s="39"/>
      <c r="AF4374" s="39"/>
    </row>
    <row r="4375" spans="1:32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  <c r="AA4375" s="39"/>
      <c r="AB4375" s="39"/>
      <c r="AC4375" s="31"/>
      <c r="AD4375" s="39"/>
      <c r="AE4375" s="39"/>
      <c r="AF4375" s="39"/>
    </row>
    <row r="4376" spans="1:32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  <c r="AA4376" s="39"/>
      <c r="AB4376" s="39"/>
      <c r="AC4376" s="31"/>
      <c r="AD4376" s="39"/>
      <c r="AE4376" s="39"/>
      <c r="AF4376" s="39"/>
    </row>
    <row r="4377" spans="1:32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  <c r="AA4377" s="39"/>
      <c r="AB4377" s="39"/>
      <c r="AC4377" s="31"/>
      <c r="AD4377" s="39"/>
      <c r="AE4377" s="39"/>
      <c r="AF4377" s="39"/>
    </row>
    <row r="4378" spans="1:32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  <c r="AA4378" s="39"/>
      <c r="AB4378" s="39"/>
      <c r="AC4378" s="31"/>
      <c r="AD4378" s="39"/>
      <c r="AE4378" s="39"/>
      <c r="AF4378" s="39"/>
    </row>
    <row r="4379" spans="1:32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  <c r="AA4379" s="39"/>
      <c r="AB4379" s="39"/>
      <c r="AC4379" s="31"/>
      <c r="AD4379" s="39"/>
      <c r="AE4379" s="39"/>
      <c r="AF4379" s="39"/>
    </row>
    <row r="4380" spans="1:32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  <c r="AA4380" s="39"/>
      <c r="AB4380" s="39"/>
      <c r="AC4380" s="31"/>
      <c r="AD4380" s="39"/>
      <c r="AE4380" s="39"/>
      <c r="AF4380" s="39"/>
    </row>
    <row r="4381" spans="1:32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  <c r="AA4381" s="39"/>
      <c r="AB4381" s="39"/>
      <c r="AC4381" s="31"/>
      <c r="AD4381" s="39"/>
      <c r="AE4381" s="39"/>
      <c r="AF4381" s="39"/>
    </row>
    <row r="4382" spans="1:32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  <c r="AA4382" s="39"/>
      <c r="AB4382" s="39"/>
      <c r="AC4382" s="31"/>
      <c r="AD4382" s="39"/>
      <c r="AE4382" s="39"/>
      <c r="AF4382" s="39"/>
    </row>
    <row r="4383" spans="1:32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  <c r="AA4383" s="39"/>
      <c r="AB4383" s="39"/>
      <c r="AC4383" s="31"/>
      <c r="AD4383" s="39"/>
      <c r="AE4383" s="39"/>
      <c r="AF4383" s="39"/>
    </row>
    <row r="4384" spans="1:32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  <c r="AA4384" s="39"/>
      <c r="AB4384" s="39"/>
      <c r="AC4384" s="31"/>
      <c r="AD4384" s="39"/>
      <c r="AE4384" s="39"/>
      <c r="AF4384" s="39"/>
    </row>
    <row r="4385" spans="1:32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  <c r="AA4385" s="39"/>
      <c r="AB4385" s="39"/>
      <c r="AC4385" s="31"/>
      <c r="AD4385" s="39"/>
      <c r="AE4385" s="39"/>
      <c r="AF4385" s="39"/>
    </row>
    <row r="4386" spans="1:32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  <c r="AA4386" s="39"/>
      <c r="AB4386" s="39"/>
      <c r="AC4386" s="31"/>
      <c r="AD4386" s="39"/>
      <c r="AE4386" s="39"/>
      <c r="AF4386" s="39"/>
    </row>
    <row r="4387" spans="1:32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  <c r="AA4387" s="39"/>
      <c r="AB4387" s="39"/>
      <c r="AC4387" s="31"/>
      <c r="AD4387" s="39"/>
      <c r="AE4387" s="39"/>
      <c r="AF4387" s="39"/>
    </row>
    <row r="4388" spans="1:32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  <c r="AA4388" s="39"/>
      <c r="AB4388" s="39"/>
      <c r="AC4388" s="31"/>
      <c r="AD4388" s="39"/>
      <c r="AE4388" s="39"/>
      <c r="AF4388" s="39"/>
    </row>
    <row r="4389" spans="1:32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  <c r="AA4389" s="39"/>
      <c r="AB4389" s="39"/>
      <c r="AC4389" s="31"/>
      <c r="AD4389" s="39"/>
      <c r="AE4389" s="39"/>
      <c r="AF4389" s="39"/>
    </row>
    <row r="4390" spans="1:32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  <c r="AA4390" s="39"/>
      <c r="AB4390" s="39"/>
      <c r="AC4390" s="31"/>
      <c r="AD4390" s="39"/>
      <c r="AE4390" s="39"/>
      <c r="AF4390" s="39"/>
    </row>
    <row r="4391" spans="1:32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  <c r="AA4391" s="39"/>
      <c r="AB4391" s="39"/>
      <c r="AC4391" s="31"/>
      <c r="AD4391" s="39"/>
      <c r="AE4391" s="39"/>
      <c r="AF4391" s="39"/>
    </row>
    <row r="4392" spans="1:32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  <c r="AA4392" s="39"/>
      <c r="AB4392" s="39"/>
      <c r="AC4392" s="31"/>
      <c r="AD4392" s="39"/>
      <c r="AE4392" s="39"/>
      <c r="AF4392" s="39"/>
    </row>
    <row r="4393" spans="1:32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  <c r="AA4393" s="39"/>
      <c r="AB4393" s="39"/>
      <c r="AC4393" s="31"/>
      <c r="AD4393" s="39"/>
      <c r="AE4393" s="39"/>
      <c r="AF4393" s="39"/>
    </row>
    <row r="4394" spans="1:32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  <c r="AA4394" s="39"/>
      <c r="AB4394" s="39"/>
      <c r="AC4394" s="31"/>
      <c r="AD4394" s="39"/>
      <c r="AE4394" s="39"/>
      <c r="AF4394" s="39"/>
    </row>
    <row r="4395" spans="1:32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  <c r="AA4395" s="39"/>
      <c r="AB4395" s="39"/>
      <c r="AC4395" s="31"/>
      <c r="AD4395" s="39"/>
      <c r="AE4395" s="39"/>
      <c r="AF4395" s="39"/>
    </row>
    <row r="4396" spans="1:32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  <c r="AA4396" s="39"/>
      <c r="AB4396" s="39"/>
      <c r="AC4396" s="31"/>
      <c r="AD4396" s="39"/>
      <c r="AE4396" s="39"/>
      <c r="AF4396" s="39"/>
    </row>
    <row r="4397" spans="1:32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  <c r="AA4397" s="39"/>
      <c r="AB4397" s="39"/>
      <c r="AC4397" s="31"/>
      <c r="AD4397" s="39"/>
      <c r="AE4397" s="39"/>
      <c r="AF4397" s="39"/>
    </row>
    <row r="4398" spans="1:32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  <c r="AA4398" s="39"/>
      <c r="AB4398" s="39"/>
      <c r="AC4398" s="31"/>
      <c r="AD4398" s="39"/>
      <c r="AE4398" s="39"/>
      <c r="AF4398" s="39"/>
    </row>
    <row r="4399" spans="1:32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  <c r="AA4399" s="39"/>
      <c r="AB4399" s="39"/>
      <c r="AC4399" s="31"/>
      <c r="AD4399" s="39"/>
      <c r="AE4399" s="39"/>
      <c r="AF4399" s="39"/>
    </row>
    <row r="4400" spans="1:32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  <c r="AA4400" s="39"/>
      <c r="AB4400" s="39"/>
      <c r="AC4400" s="31"/>
      <c r="AD4400" s="39"/>
      <c r="AE4400" s="39"/>
      <c r="AF4400" s="39"/>
    </row>
    <row r="4401" spans="1:32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  <c r="AA4401" s="39"/>
      <c r="AB4401" s="39"/>
      <c r="AC4401" s="31"/>
      <c r="AD4401" s="39"/>
      <c r="AE4401" s="39"/>
      <c r="AF4401" s="39"/>
    </row>
    <row r="4402" spans="1:32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  <c r="AA4402" s="39"/>
      <c r="AB4402" s="39"/>
      <c r="AC4402" s="31"/>
      <c r="AD4402" s="39"/>
      <c r="AE4402" s="39"/>
      <c r="AF4402" s="39"/>
    </row>
    <row r="4403" spans="1:32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  <c r="AA4403" s="39"/>
      <c r="AB4403" s="39"/>
      <c r="AC4403" s="31"/>
      <c r="AD4403" s="39"/>
      <c r="AE4403" s="39"/>
      <c r="AF4403" s="39"/>
    </row>
    <row r="4404" spans="1:32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  <c r="AA4404" s="39"/>
      <c r="AB4404" s="39"/>
      <c r="AC4404" s="31"/>
      <c r="AD4404" s="39"/>
      <c r="AE4404" s="39"/>
      <c r="AF4404" s="39"/>
    </row>
    <row r="4405" spans="1:32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  <c r="AA4405" s="39"/>
      <c r="AB4405" s="39"/>
      <c r="AC4405" s="31"/>
      <c r="AD4405" s="39"/>
      <c r="AE4405" s="39"/>
      <c r="AF4405" s="39"/>
    </row>
    <row r="4406" spans="1:32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  <c r="AA4406" s="39"/>
      <c r="AB4406" s="39"/>
      <c r="AC4406" s="31"/>
      <c r="AD4406" s="39"/>
      <c r="AE4406" s="39"/>
      <c r="AF4406" s="39"/>
    </row>
    <row r="4407" spans="1:32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  <c r="AA4407" s="39"/>
      <c r="AB4407" s="39"/>
      <c r="AC4407" s="31"/>
      <c r="AD4407" s="39"/>
      <c r="AE4407" s="39"/>
      <c r="AF4407" s="39"/>
    </row>
    <row r="4408" spans="1:32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  <c r="AA4408" s="39"/>
      <c r="AB4408" s="39"/>
      <c r="AC4408" s="31"/>
      <c r="AD4408" s="39"/>
      <c r="AE4408" s="39"/>
      <c r="AF4408" s="39"/>
    </row>
    <row r="4409" spans="1:32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  <c r="AA4409" s="39"/>
      <c r="AB4409" s="39"/>
      <c r="AC4409" s="31"/>
      <c r="AD4409" s="39"/>
      <c r="AE4409" s="39"/>
      <c r="AF4409" s="39"/>
    </row>
    <row r="4410" spans="1:32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  <c r="AA4410" s="39"/>
      <c r="AB4410" s="39"/>
      <c r="AC4410" s="31"/>
      <c r="AD4410" s="39"/>
      <c r="AE4410" s="39"/>
      <c r="AF4410" s="39"/>
    </row>
    <row r="4411" spans="1:32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  <c r="AA4411" s="39"/>
      <c r="AB4411" s="39"/>
      <c r="AC4411" s="31"/>
      <c r="AD4411" s="39"/>
      <c r="AE4411" s="39"/>
      <c r="AF4411" s="39"/>
    </row>
    <row r="4412" spans="1:32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  <c r="AA4412" s="39"/>
      <c r="AB4412" s="39"/>
      <c r="AC4412" s="31"/>
      <c r="AD4412" s="39"/>
      <c r="AE4412" s="39"/>
      <c r="AF4412" s="39"/>
    </row>
    <row r="4413" spans="1:32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  <c r="AA4413" s="39"/>
      <c r="AB4413" s="39"/>
      <c r="AC4413" s="31"/>
      <c r="AD4413" s="39"/>
      <c r="AE4413" s="39"/>
      <c r="AF4413" s="39"/>
    </row>
    <row r="4414" spans="1:32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  <c r="AA4414" s="39"/>
      <c r="AB4414" s="39"/>
      <c r="AC4414" s="31"/>
      <c r="AD4414" s="39"/>
      <c r="AE4414" s="39"/>
      <c r="AF4414" s="39"/>
    </row>
    <row r="4415" spans="1:32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  <c r="AA4415" s="39"/>
      <c r="AB4415" s="39"/>
      <c r="AC4415" s="31"/>
      <c r="AD4415" s="39"/>
      <c r="AE4415" s="39"/>
      <c r="AF4415" s="39"/>
    </row>
    <row r="4416" spans="1:32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  <c r="AA4416" s="39"/>
      <c r="AB4416" s="39"/>
      <c r="AC4416" s="31"/>
      <c r="AD4416" s="39"/>
      <c r="AE4416" s="39"/>
      <c r="AF4416" s="39"/>
    </row>
    <row r="4417" spans="1:32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  <c r="AA4417" s="39"/>
      <c r="AB4417" s="39"/>
      <c r="AC4417" s="31"/>
      <c r="AD4417" s="39"/>
      <c r="AE4417" s="39"/>
      <c r="AF4417" s="39"/>
    </row>
    <row r="4418" spans="1:32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  <c r="AA4418" s="39"/>
      <c r="AB4418" s="39"/>
      <c r="AC4418" s="31"/>
      <c r="AD4418" s="39"/>
      <c r="AE4418" s="39"/>
      <c r="AF4418" s="39"/>
    </row>
    <row r="4419" spans="1:32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  <c r="AA4419" s="39"/>
      <c r="AB4419" s="39"/>
      <c r="AC4419" s="31"/>
      <c r="AD4419" s="39"/>
      <c r="AE4419" s="39"/>
      <c r="AF4419" s="39"/>
    </row>
    <row r="4420" spans="1:32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  <c r="AA4420" s="39"/>
      <c r="AB4420" s="39"/>
      <c r="AC4420" s="31"/>
      <c r="AD4420" s="39"/>
      <c r="AE4420" s="39"/>
      <c r="AF4420" s="39"/>
    </row>
    <row r="4421" spans="1:32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  <c r="AA4421" s="39"/>
      <c r="AB4421" s="39"/>
      <c r="AC4421" s="31"/>
      <c r="AD4421" s="39"/>
      <c r="AE4421" s="39"/>
      <c r="AF4421" s="39"/>
    </row>
    <row r="4422" spans="1:32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  <c r="AA4422" s="39"/>
      <c r="AB4422" s="39"/>
      <c r="AC4422" s="31"/>
      <c r="AD4422" s="39"/>
      <c r="AE4422" s="39"/>
      <c r="AF4422" s="39"/>
    </row>
    <row r="4423" spans="1:32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  <c r="AA4423" s="39"/>
      <c r="AB4423" s="39"/>
      <c r="AC4423" s="31"/>
      <c r="AD4423" s="39"/>
      <c r="AE4423" s="39"/>
      <c r="AF4423" s="39"/>
    </row>
    <row r="4424" spans="1:32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  <c r="AA4424" s="39"/>
      <c r="AB4424" s="39"/>
      <c r="AC4424" s="31"/>
      <c r="AD4424" s="39"/>
      <c r="AE4424" s="39"/>
      <c r="AF4424" s="39"/>
    </row>
    <row r="4425" spans="1:32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  <c r="AA4425" s="39"/>
      <c r="AB4425" s="39"/>
      <c r="AC4425" s="31"/>
      <c r="AD4425" s="39"/>
      <c r="AE4425" s="39"/>
      <c r="AF4425" s="39"/>
    </row>
    <row r="4426" spans="1:32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  <c r="AA4426" s="39"/>
      <c r="AB4426" s="39"/>
      <c r="AC4426" s="31"/>
      <c r="AD4426" s="39"/>
      <c r="AE4426" s="39"/>
      <c r="AF4426" s="39"/>
    </row>
    <row r="4427" spans="1:32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  <c r="AA4427" s="39"/>
      <c r="AB4427" s="39"/>
      <c r="AC4427" s="31"/>
      <c r="AD4427" s="39"/>
      <c r="AE4427" s="39"/>
      <c r="AF4427" s="39"/>
    </row>
    <row r="4428" spans="1:32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  <c r="AA4428" s="39"/>
      <c r="AB4428" s="39"/>
      <c r="AC4428" s="31"/>
      <c r="AD4428" s="39"/>
      <c r="AE4428" s="39"/>
      <c r="AF4428" s="39"/>
    </row>
    <row r="4429" spans="1:32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  <c r="AA4429" s="39"/>
      <c r="AB4429" s="39"/>
      <c r="AC4429" s="31"/>
      <c r="AD4429" s="39"/>
      <c r="AE4429" s="39"/>
      <c r="AF4429" s="39"/>
    </row>
    <row r="4430" spans="1:32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  <c r="AA4430" s="39"/>
      <c r="AB4430" s="39"/>
      <c r="AC4430" s="31"/>
      <c r="AD4430" s="39"/>
      <c r="AE4430" s="39"/>
      <c r="AF4430" s="39"/>
    </row>
    <row r="4431" spans="1:32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  <c r="AA4431" s="39"/>
      <c r="AB4431" s="39"/>
      <c r="AC4431" s="31"/>
      <c r="AD4431" s="39"/>
      <c r="AE4431" s="39"/>
      <c r="AF4431" s="39"/>
    </row>
    <row r="4432" spans="1:32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  <c r="AA4432" s="39"/>
      <c r="AB4432" s="39"/>
      <c r="AC4432" s="31"/>
      <c r="AD4432" s="39"/>
      <c r="AE4432" s="39"/>
      <c r="AF4432" s="39"/>
    </row>
    <row r="4433" spans="1:32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  <c r="AA4433" s="39"/>
      <c r="AB4433" s="39"/>
      <c r="AC4433" s="31"/>
      <c r="AD4433" s="39"/>
      <c r="AE4433" s="39"/>
      <c r="AF4433" s="39"/>
    </row>
    <row r="4434" spans="1:32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  <c r="AA4434" s="39"/>
      <c r="AB4434" s="39"/>
      <c r="AC4434" s="31"/>
      <c r="AD4434" s="39"/>
      <c r="AE4434" s="39"/>
      <c r="AF4434" s="39"/>
    </row>
    <row r="4435" spans="1:32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  <c r="AA4435" s="39"/>
      <c r="AB4435" s="39"/>
      <c r="AC4435" s="31"/>
      <c r="AD4435" s="39"/>
      <c r="AE4435" s="39"/>
      <c r="AF4435" s="39"/>
    </row>
    <row r="4436" spans="1:32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  <c r="AA4436" s="39"/>
      <c r="AB4436" s="39"/>
      <c r="AC4436" s="31"/>
      <c r="AD4436" s="39"/>
      <c r="AE4436" s="39"/>
      <c r="AF4436" s="39"/>
    </row>
    <row r="4437" spans="1:32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  <c r="AA4437" s="39"/>
      <c r="AB4437" s="39"/>
      <c r="AC4437" s="31"/>
      <c r="AD4437" s="39"/>
      <c r="AE4437" s="39"/>
      <c r="AF4437" s="39"/>
    </row>
    <row r="4438" spans="1:32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  <c r="AA4438" s="39"/>
      <c r="AB4438" s="39"/>
      <c r="AC4438" s="31"/>
      <c r="AD4438" s="39"/>
      <c r="AE4438" s="39"/>
      <c r="AF4438" s="39"/>
    </row>
    <row r="4439" spans="1:32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  <c r="AA4439" s="39"/>
      <c r="AB4439" s="39"/>
      <c r="AC4439" s="31"/>
      <c r="AD4439" s="39"/>
      <c r="AE4439" s="39"/>
      <c r="AF4439" s="39"/>
    </row>
    <row r="4440" spans="1:32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  <c r="AA4440" s="39"/>
      <c r="AB4440" s="39"/>
      <c r="AC4440" s="31"/>
      <c r="AD4440" s="39"/>
      <c r="AE4440" s="39"/>
      <c r="AF4440" s="39"/>
    </row>
    <row r="4441" spans="1:32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  <c r="AA4441" s="39"/>
      <c r="AB4441" s="39"/>
      <c r="AC4441" s="31"/>
      <c r="AD4441" s="39"/>
      <c r="AE4441" s="39"/>
      <c r="AF4441" s="39"/>
    </row>
    <row r="4442" spans="1:32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  <c r="AA4442" s="39"/>
      <c r="AB4442" s="39"/>
      <c r="AC4442" s="31"/>
      <c r="AD4442" s="39"/>
      <c r="AE4442" s="39"/>
      <c r="AF4442" s="39"/>
    </row>
    <row r="4443" spans="1:32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  <c r="AA4443" s="39"/>
      <c r="AB4443" s="39"/>
      <c r="AC4443" s="31"/>
      <c r="AD4443" s="39"/>
      <c r="AE4443" s="39"/>
      <c r="AF4443" s="39"/>
    </row>
    <row r="4444" spans="1:32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  <c r="AA4444" s="39"/>
      <c r="AB4444" s="39"/>
      <c r="AC4444" s="31"/>
      <c r="AD4444" s="39"/>
      <c r="AE4444" s="39"/>
      <c r="AF4444" s="39"/>
    </row>
    <row r="4445" spans="1:32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  <c r="AA4445" s="39"/>
      <c r="AB4445" s="39"/>
      <c r="AC4445" s="31"/>
      <c r="AD4445" s="39"/>
      <c r="AE4445" s="39"/>
      <c r="AF4445" s="39"/>
    </row>
    <row r="4446" spans="1:32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  <c r="AA4446" s="39"/>
      <c r="AB4446" s="39"/>
      <c r="AC4446" s="31"/>
      <c r="AD4446" s="39"/>
      <c r="AE4446" s="39"/>
      <c r="AF4446" s="39"/>
    </row>
    <row r="4447" spans="1:32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  <c r="AA4447" s="39"/>
      <c r="AB4447" s="39"/>
      <c r="AC4447" s="31"/>
      <c r="AD4447" s="39"/>
      <c r="AE4447" s="39"/>
      <c r="AF4447" s="39"/>
    </row>
    <row r="4448" spans="1:32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  <c r="AA4448" s="39"/>
      <c r="AB4448" s="39"/>
      <c r="AC4448" s="31"/>
      <c r="AD4448" s="39"/>
      <c r="AE4448" s="39"/>
      <c r="AF4448" s="39"/>
    </row>
    <row r="4449" spans="1:32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  <c r="AA4449" s="39"/>
      <c r="AB4449" s="39"/>
      <c r="AC4449" s="31"/>
      <c r="AD4449" s="39"/>
      <c r="AE4449" s="39"/>
      <c r="AF4449" s="39"/>
    </row>
    <row r="4450" spans="1:32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  <c r="AA4450" s="39"/>
      <c r="AB4450" s="39"/>
      <c r="AC4450" s="31"/>
      <c r="AD4450" s="39"/>
      <c r="AE4450" s="39"/>
      <c r="AF4450" s="39"/>
    </row>
    <row r="4451" spans="1:32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  <c r="AA4451" s="39"/>
      <c r="AB4451" s="39"/>
      <c r="AC4451" s="31"/>
      <c r="AD4451" s="39"/>
      <c r="AE4451" s="39"/>
      <c r="AF4451" s="39"/>
    </row>
    <row r="4452" spans="1:32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  <c r="AA4452" s="39"/>
      <c r="AB4452" s="39"/>
      <c r="AC4452" s="31"/>
      <c r="AD4452" s="39"/>
      <c r="AE4452" s="39"/>
      <c r="AF4452" s="39"/>
    </row>
    <row r="4453" spans="1:32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  <c r="AA4453" s="39"/>
      <c r="AB4453" s="39"/>
      <c r="AC4453" s="31"/>
      <c r="AD4453" s="39"/>
      <c r="AE4453" s="39"/>
      <c r="AF4453" s="39"/>
    </row>
    <row r="4454" spans="1:32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  <c r="AA4454" s="39"/>
      <c r="AB4454" s="39"/>
      <c r="AC4454" s="31"/>
      <c r="AD4454" s="39"/>
      <c r="AE4454" s="39"/>
      <c r="AF4454" s="39"/>
    </row>
    <row r="4455" spans="1:32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  <c r="AA4455" s="39"/>
      <c r="AB4455" s="39"/>
      <c r="AC4455" s="31"/>
      <c r="AD4455" s="39"/>
      <c r="AE4455" s="39"/>
      <c r="AF4455" s="39"/>
    </row>
    <row r="4456" spans="1:32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  <c r="AA4456" s="39"/>
      <c r="AB4456" s="39"/>
      <c r="AC4456" s="31"/>
      <c r="AD4456" s="39"/>
      <c r="AE4456" s="39"/>
      <c r="AF4456" s="39"/>
    </row>
    <row r="4457" spans="1:32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  <c r="AA4457" s="39"/>
      <c r="AB4457" s="39"/>
      <c r="AC4457" s="31"/>
      <c r="AD4457" s="39"/>
      <c r="AE4457" s="39"/>
      <c r="AF4457" s="39"/>
    </row>
    <row r="4458" spans="1:32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  <c r="AA4458" s="39"/>
      <c r="AB4458" s="39"/>
      <c r="AC4458" s="31"/>
      <c r="AD4458" s="39"/>
      <c r="AE4458" s="39"/>
      <c r="AF4458" s="39"/>
    </row>
    <row r="4459" spans="1:32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  <c r="AA4459" s="39"/>
      <c r="AB4459" s="39"/>
      <c r="AC4459" s="31"/>
      <c r="AD4459" s="39"/>
      <c r="AE4459" s="39"/>
      <c r="AF4459" s="39"/>
    </row>
    <row r="4460" spans="1:32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  <c r="AA4460" s="39"/>
      <c r="AB4460" s="39"/>
      <c r="AC4460" s="31"/>
      <c r="AD4460" s="39"/>
      <c r="AE4460" s="39"/>
      <c r="AF4460" s="39"/>
    </row>
    <row r="4461" spans="1:32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  <c r="AA4461" s="39"/>
      <c r="AB4461" s="39"/>
      <c r="AC4461" s="31"/>
      <c r="AD4461" s="39"/>
      <c r="AE4461" s="39"/>
      <c r="AF4461" s="39"/>
    </row>
    <row r="4462" spans="1:32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  <c r="AA4462" s="39"/>
      <c r="AB4462" s="39"/>
      <c r="AC4462" s="31"/>
      <c r="AD4462" s="39"/>
      <c r="AE4462" s="39"/>
      <c r="AF4462" s="39"/>
    </row>
    <row r="4463" spans="1:32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  <c r="AA4463" s="39"/>
      <c r="AB4463" s="39"/>
      <c r="AC4463" s="31"/>
      <c r="AD4463" s="39"/>
      <c r="AE4463" s="39"/>
      <c r="AF4463" s="39"/>
    </row>
    <row r="4464" spans="1:32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  <c r="AA4464" s="39"/>
      <c r="AB4464" s="39"/>
      <c r="AC4464" s="31"/>
      <c r="AD4464" s="39"/>
      <c r="AE4464" s="39"/>
      <c r="AF4464" s="39"/>
    </row>
    <row r="4465" spans="1:32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  <c r="AA4465" s="39"/>
      <c r="AB4465" s="39"/>
      <c r="AC4465" s="31"/>
      <c r="AD4465" s="39"/>
      <c r="AE4465" s="39"/>
      <c r="AF4465" s="39"/>
    </row>
    <row r="4466" spans="1:32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  <c r="AA4466" s="39"/>
      <c r="AB4466" s="39"/>
      <c r="AC4466" s="31"/>
      <c r="AD4466" s="39"/>
      <c r="AE4466" s="39"/>
      <c r="AF4466" s="39"/>
    </row>
    <row r="4467" spans="1:32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  <c r="AA4467" s="39"/>
      <c r="AB4467" s="39"/>
      <c r="AC4467" s="31"/>
      <c r="AD4467" s="39"/>
      <c r="AE4467" s="39"/>
      <c r="AF4467" s="39"/>
    </row>
    <row r="4468" spans="1:32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  <c r="AA4468" s="39"/>
      <c r="AB4468" s="39"/>
      <c r="AC4468" s="31"/>
      <c r="AD4468" s="39"/>
      <c r="AE4468" s="39"/>
      <c r="AF4468" s="39"/>
    </row>
    <row r="4469" spans="1:32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  <c r="AA4469" s="39"/>
      <c r="AB4469" s="39"/>
      <c r="AC4469" s="31"/>
      <c r="AD4469" s="39"/>
      <c r="AE4469" s="39"/>
      <c r="AF4469" s="39"/>
    </row>
    <row r="4470" spans="1:32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  <c r="AA4470" s="39"/>
      <c r="AB4470" s="39"/>
      <c r="AC4470" s="31"/>
      <c r="AD4470" s="39"/>
      <c r="AE4470" s="39"/>
      <c r="AF4470" s="39"/>
    </row>
    <row r="4471" spans="1:32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  <c r="AA4471" s="39"/>
      <c r="AB4471" s="39"/>
      <c r="AC4471" s="31"/>
      <c r="AD4471" s="39"/>
      <c r="AE4471" s="39"/>
      <c r="AF4471" s="39"/>
    </row>
    <row r="4472" spans="1:32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  <c r="AA4472" s="39"/>
      <c r="AB4472" s="39"/>
      <c r="AC4472" s="31"/>
      <c r="AD4472" s="39"/>
      <c r="AE4472" s="39"/>
      <c r="AF4472" s="39"/>
    </row>
    <row r="4473" spans="1:32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  <c r="AA4473" s="39"/>
      <c r="AB4473" s="39"/>
      <c r="AC4473" s="31"/>
      <c r="AD4473" s="39"/>
      <c r="AE4473" s="39"/>
      <c r="AF4473" s="39"/>
    </row>
    <row r="4474" spans="1:32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  <c r="AA4474" s="39"/>
      <c r="AB4474" s="39"/>
      <c r="AC4474" s="31"/>
      <c r="AD4474" s="39"/>
      <c r="AE4474" s="39"/>
      <c r="AF4474" s="39"/>
    </row>
    <row r="4475" spans="1:32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  <c r="AA4475" s="39"/>
      <c r="AB4475" s="39"/>
      <c r="AC4475" s="31"/>
      <c r="AD4475" s="39"/>
      <c r="AE4475" s="39"/>
      <c r="AF4475" s="39"/>
    </row>
    <row r="4476" spans="1:32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  <c r="AA4476" s="39"/>
      <c r="AB4476" s="39"/>
      <c r="AC4476" s="31"/>
      <c r="AD4476" s="39"/>
      <c r="AE4476" s="39"/>
      <c r="AF4476" s="39"/>
    </row>
    <row r="4477" spans="1:32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  <c r="AA4477" s="39"/>
      <c r="AB4477" s="39"/>
      <c r="AC4477" s="31"/>
      <c r="AD4477" s="39"/>
      <c r="AE4477" s="39"/>
      <c r="AF4477" s="39"/>
    </row>
    <row r="4478" spans="1:32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  <c r="AA4478" s="39"/>
      <c r="AB4478" s="39"/>
      <c r="AC4478" s="31"/>
      <c r="AD4478" s="39"/>
      <c r="AE4478" s="39"/>
      <c r="AF4478" s="39"/>
    </row>
    <row r="4479" spans="1:32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  <c r="AA4479" s="39"/>
      <c r="AB4479" s="39"/>
      <c r="AC4479" s="31"/>
      <c r="AD4479" s="39"/>
      <c r="AE4479" s="39"/>
      <c r="AF4479" s="39"/>
    </row>
    <row r="4480" spans="1:32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  <c r="AA4480" s="39"/>
      <c r="AB4480" s="39"/>
      <c r="AC4480" s="31"/>
      <c r="AD4480" s="39"/>
      <c r="AE4480" s="39"/>
      <c r="AF4480" s="39"/>
    </row>
    <row r="4481" spans="1:32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  <c r="AA4481" s="39"/>
      <c r="AB4481" s="39"/>
      <c r="AC4481" s="31"/>
      <c r="AD4481" s="39"/>
      <c r="AE4481" s="39"/>
      <c r="AF4481" s="39"/>
    </row>
    <row r="4482" spans="1:32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  <c r="AA4482" s="39"/>
      <c r="AB4482" s="39"/>
      <c r="AC4482" s="31"/>
      <c r="AD4482" s="39"/>
      <c r="AE4482" s="39"/>
      <c r="AF4482" s="39"/>
    </row>
    <row r="4483" spans="1:32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  <c r="AA4483" s="39"/>
      <c r="AB4483" s="39"/>
      <c r="AC4483" s="31"/>
      <c r="AD4483" s="39"/>
      <c r="AE4483" s="39"/>
      <c r="AF4483" s="39"/>
    </row>
    <row r="4484" spans="1:32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  <c r="AA4484" s="39"/>
      <c r="AB4484" s="39"/>
      <c r="AC4484" s="31"/>
      <c r="AD4484" s="39"/>
      <c r="AE4484" s="39"/>
      <c r="AF4484" s="39"/>
    </row>
    <row r="4485" spans="1:32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  <c r="AA4485" s="39"/>
      <c r="AB4485" s="39"/>
      <c r="AC4485" s="31"/>
      <c r="AD4485" s="39"/>
      <c r="AE4485" s="39"/>
      <c r="AF4485" s="39"/>
    </row>
    <row r="4486" spans="1:32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  <c r="AA4486" s="39"/>
      <c r="AB4486" s="39"/>
      <c r="AC4486" s="31"/>
      <c r="AD4486" s="39"/>
      <c r="AE4486" s="39"/>
      <c r="AF4486" s="39"/>
    </row>
    <row r="4487" spans="1:32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  <c r="AA4487" s="39"/>
      <c r="AB4487" s="39"/>
      <c r="AC4487" s="31"/>
      <c r="AD4487" s="39"/>
      <c r="AE4487" s="39"/>
      <c r="AF4487" s="39"/>
    </row>
    <row r="4488" spans="1:32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  <c r="AA4488" s="39"/>
      <c r="AB4488" s="39"/>
      <c r="AC4488" s="31"/>
      <c r="AD4488" s="39"/>
      <c r="AE4488" s="39"/>
      <c r="AF4488" s="39"/>
    </row>
    <row r="4489" spans="1:32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  <c r="AA4489" s="39"/>
      <c r="AB4489" s="39"/>
      <c r="AC4489" s="31"/>
      <c r="AD4489" s="39"/>
      <c r="AE4489" s="39"/>
      <c r="AF4489" s="39"/>
    </row>
    <row r="4490" spans="1:32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  <c r="AA4490" s="39"/>
      <c r="AB4490" s="39"/>
      <c r="AC4490" s="31"/>
      <c r="AD4490" s="39"/>
      <c r="AE4490" s="39"/>
      <c r="AF4490" s="39"/>
    </row>
    <row r="4491" spans="1:32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  <c r="AA4491" s="39"/>
      <c r="AB4491" s="39"/>
      <c r="AC4491" s="31"/>
      <c r="AD4491" s="39"/>
      <c r="AE4491" s="39"/>
      <c r="AF4491" s="39"/>
    </row>
    <row r="4492" spans="1:32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  <c r="AA4492" s="39"/>
      <c r="AB4492" s="39"/>
      <c r="AC4492" s="31"/>
      <c r="AD4492" s="39"/>
      <c r="AE4492" s="39"/>
      <c r="AF4492" s="39"/>
    </row>
    <row r="4493" spans="1:32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  <c r="AA4493" s="39"/>
      <c r="AB4493" s="39"/>
      <c r="AC4493" s="31"/>
      <c r="AD4493" s="39"/>
      <c r="AE4493" s="39"/>
      <c r="AF4493" s="39"/>
    </row>
    <row r="4494" spans="1:32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  <c r="AA4494" s="39"/>
      <c r="AB4494" s="39"/>
      <c r="AC4494" s="31"/>
      <c r="AD4494" s="39"/>
      <c r="AE4494" s="39"/>
      <c r="AF4494" s="39"/>
    </row>
    <row r="4495" spans="1:32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  <c r="AA4495" s="39"/>
      <c r="AB4495" s="39"/>
      <c r="AC4495" s="31"/>
      <c r="AD4495" s="39"/>
      <c r="AE4495" s="39"/>
      <c r="AF4495" s="39"/>
    </row>
    <row r="4496" spans="1:32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  <c r="AA4496" s="39"/>
      <c r="AB4496" s="39"/>
      <c r="AC4496" s="31"/>
      <c r="AD4496" s="39"/>
      <c r="AE4496" s="39"/>
      <c r="AF4496" s="39"/>
    </row>
    <row r="4497" spans="1:32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  <c r="AA4497" s="39"/>
      <c r="AB4497" s="39"/>
      <c r="AC4497" s="31"/>
      <c r="AD4497" s="39"/>
      <c r="AE4497" s="39"/>
      <c r="AF4497" s="39"/>
    </row>
    <row r="4498" spans="1:32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  <c r="AA4498" s="39"/>
      <c r="AB4498" s="39"/>
      <c r="AC4498" s="31"/>
      <c r="AD4498" s="39"/>
      <c r="AE4498" s="39"/>
      <c r="AF4498" s="39"/>
    </row>
    <row r="4499" spans="1:32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  <c r="AA4499" s="39"/>
      <c r="AB4499" s="39"/>
      <c r="AC4499" s="31"/>
      <c r="AD4499" s="39"/>
      <c r="AE4499" s="39"/>
      <c r="AF4499" s="39"/>
    </row>
    <row r="4500" spans="1:32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  <c r="AA4500" s="39"/>
      <c r="AB4500" s="39"/>
      <c r="AC4500" s="31"/>
      <c r="AD4500" s="39"/>
      <c r="AE4500" s="39"/>
      <c r="AF4500" s="39"/>
    </row>
    <row r="4501" spans="1:32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  <c r="AA4501" s="39"/>
      <c r="AB4501" s="39"/>
      <c r="AC4501" s="31"/>
      <c r="AD4501" s="39"/>
      <c r="AE4501" s="39"/>
      <c r="AF4501" s="39"/>
    </row>
    <row r="4502" spans="1:32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  <c r="AA4502" s="39"/>
      <c r="AB4502" s="39"/>
      <c r="AC4502" s="31"/>
      <c r="AD4502" s="39"/>
      <c r="AE4502" s="39"/>
      <c r="AF4502" s="39"/>
    </row>
    <row r="4503" spans="1:32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  <c r="AA4503" s="39"/>
      <c r="AB4503" s="39"/>
      <c r="AC4503" s="31"/>
      <c r="AD4503" s="39"/>
      <c r="AE4503" s="39"/>
      <c r="AF4503" s="39"/>
    </row>
    <row r="4504" spans="1:32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  <c r="AA4504" s="39"/>
      <c r="AB4504" s="39"/>
      <c r="AC4504" s="31"/>
      <c r="AD4504" s="39"/>
      <c r="AE4504" s="39"/>
      <c r="AF4504" s="39"/>
    </row>
    <row r="4505" spans="1:32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  <c r="AA4505" s="39"/>
      <c r="AB4505" s="39"/>
      <c r="AC4505" s="31"/>
      <c r="AD4505" s="39"/>
      <c r="AE4505" s="39"/>
      <c r="AF4505" s="39"/>
    </row>
    <row r="4506" spans="1:32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  <c r="AA4506" s="39"/>
      <c r="AB4506" s="39"/>
      <c r="AC4506" s="31"/>
      <c r="AD4506" s="39"/>
      <c r="AE4506" s="39"/>
      <c r="AF4506" s="39"/>
    </row>
    <row r="4507" spans="1:32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  <c r="AA4507" s="39"/>
      <c r="AB4507" s="39"/>
      <c r="AC4507" s="31"/>
      <c r="AD4507" s="39"/>
      <c r="AE4507" s="39"/>
      <c r="AF4507" s="39"/>
    </row>
    <row r="4508" spans="1:32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  <c r="AA4508" s="39"/>
      <c r="AB4508" s="39"/>
      <c r="AC4508" s="31"/>
      <c r="AD4508" s="39"/>
      <c r="AE4508" s="39"/>
      <c r="AF4508" s="39"/>
    </row>
    <row r="4509" spans="1:32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  <c r="AA4509" s="39"/>
      <c r="AB4509" s="39"/>
      <c r="AC4509" s="31"/>
      <c r="AD4509" s="39"/>
      <c r="AE4509" s="39"/>
      <c r="AF4509" s="39"/>
    </row>
    <row r="4510" spans="1:32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  <c r="AA4510" s="39"/>
      <c r="AB4510" s="39"/>
      <c r="AC4510" s="31"/>
      <c r="AD4510" s="39"/>
      <c r="AE4510" s="39"/>
      <c r="AF4510" s="39"/>
    </row>
    <row r="4511" spans="1:32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  <c r="AA4511" s="39"/>
      <c r="AB4511" s="39"/>
      <c r="AC4511" s="31"/>
      <c r="AD4511" s="39"/>
      <c r="AE4511" s="39"/>
      <c r="AF4511" s="39"/>
    </row>
    <row r="4512" spans="1:32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  <c r="AA4512" s="39"/>
      <c r="AB4512" s="39"/>
      <c r="AC4512" s="31"/>
      <c r="AD4512" s="39"/>
      <c r="AE4512" s="39"/>
      <c r="AF4512" s="39"/>
    </row>
    <row r="4513" spans="1:32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  <c r="AA4513" s="39"/>
      <c r="AB4513" s="39"/>
      <c r="AC4513" s="31"/>
      <c r="AD4513" s="39"/>
      <c r="AE4513" s="39"/>
      <c r="AF4513" s="39"/>
    </row>
    <row r="4514" spans="1:32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  <c r="AA4514" s="39"/>
      <c r="AB4514" s="39"/>
      <c r="AC4514" s="31"/>
      <c r="AD4514" s="39"/>
      <c r="AE4514" s="39"/>
      <c r="AF4514" s="39"/>
    </row>
    <row r="4515" spans="1:32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  <c r="AA4515" s="39"/>
      <c r="AB4515" s="39"/>
      <c r="AC4515" s="31"/>
      <c r="AD4515" s="39"/>
      <c r="AE4515" s="39"/>
      <c r="AF4515" s="39"/>
    </row>
    <row r="4516" spans="1:32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  <c r="AA4516" s="39"/>
      <c r="AB4516" s="39"/>
      <c r="AC4516" s="31"/>
      <c r="AD4516" s="39"/>
      <c r="AE4516" s="39"/>
      <c r="AF4516" s="39"/>
    </row>
    <row r="4517" spans="1:32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  <c r="AA4517" s="39"/>
      <c r="AB4517" s="39"/>
      <c r="AC4517" s="31"/>
      <c r="AD4517" s="39"/>
      <c r="AE4517" s="39"/>
      <c r="AF4517" s="39"/>
    </row>
    <row r="4518" spans="1:32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  <c r="AA4518" s="39"/>
      <c r="AB4518" s="39"/>
      <c r="AC4518" s="31"/>
      <c r="AD4518" s="39"/>
      <c r="AE4518" s="39"/>
      <c r="AF4518" s="39"/>
    </row>
    <row r="4519" spans="1:32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  <c r="AA4519" s="39"/>
      <c r="AB4519" s="39"/>
      <c r="AC4519" s="31"/>
      <c r="AD4519" s="39"/>
      <c r="AE4519" s="39"/>
      <c r="AF4519" s="39"/>
    </row>
    <row r="4520" spans="1:32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  <c r="AA4520" s="39"/>
      <c r="AB4520" s="39"/>
      <c r="AC4520" s="31"/>
      <c r="AD4520" s="39"/>
      <c r="AE4520" s="39"/>
      <c r="AF4520" s="39"/>
    </row>
    <row r="4521" spans="1:32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  <c r="AA4521" s="39"/>
      <c r="AB4521" s="39"/>
      <c r="AC4521" s="31"/>
      <c r="AD4521" s="39"/>
      <c r="AE4521" s="39"/>
      <c r="AF4521" s="39"/>
    </row>
    <row r="4522" spans="1:32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  <c r="AA4522" s="39"/>
      <c r="AB4522" s="39"/>
      <c r="AC4522" s="31"/>
      <c r="AD4522" s="39"/>
      <c r="AE4522" s="39"/>
      <c r="AF4522" s="39"/>
    </row>
    <row r="4523" spans="1:32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  <c r="AA4523" s="39"/>
      <c r="AB4523" s="39"/>
      <c r="AC4523" s="31"/>
      <c r="AD4523" s="39"/>
      <c r="AE4523" s="39"/>
      <c r="AF4523" s="39"/>
    </row>
    <row r="4524" spans="1:32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  <c r="AA4524" s="39"/>
      <c r="AB4524" s="39"/>
      <c r="AC4524" s="31"/>
      <c r="AD4524" s="39"/>
      <c r="AE4524" s="39"/>
      <c r="AF4524" s="39"/>
    </row>
    <row r="4525" spans="1:32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  <c r="AA4525" s="39"/>
      <c r="AB4525" s="39"/>
      <c r="AC4525" s="31"/>
      <c r="AD4525" s="39"/>
      <c r="AE4525" s="39"/>
      <c r="AF4525" s="39"/>
    </row>
    <row r="4526" spans="1:32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  <c r="AA4526" s="39"/>
      <c r="AB4526" s="39"/>
      <c r="AC4526" s="31"/>
      <c r="AD4526" s="39"/>
      <c r="AE4526" s="39"/>
      <c r="AF4526" s="39"/>
    </row>
    <row r="4527" spans="1:32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  <c r="AA4527" s="39"/>
      <c r="AB4527" s="39"/>
      <c r="AC4527" s="31"/>
      <c r="AD4527" s="39"/>
      <c r="AE4527" s="39"/>
      <c r="AF4527" s="39"/>
    </row>
    <row r="4528" spans="1:32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  <c r="AA4528" s="39"/>
      <c r="AB4528" s="39"/>
      <c r="AC4528" s="31"/>
      <c r="AD4528" s="39"/>
      <c r="AE4528" s="39"/>
      <c r="AF4528" s="39"/>
    </row>
    <row r="4529" spans="1:32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  <c r="AA4529" s="39"/>
      <c r="AB4529" s="39"/>
      <c r="AC4529" s="31"/>
      <c r="AD4529" s="39"/>
      <c r="AE4529" s="39"/>
      <c r="AF4529" s="39"/>
    </row>
    <row r="4530" spans="1:32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  <c r="AA4530" s="39"/>
      <c r="AB4530" s="39"/>
      <c r="AC4530" s="31"/>
      <c r="AD4530" s="39"/>
      <c r="AE4530" s="39"/>
      <c r="AF4530" s="39"/>
    </row>
    <row r="4531" spans="1:32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  <c r="AA4531" s="39"/>
      <c r="AB4531" s="39"/>
      <c r="AC4531" s="31"/>
      <c r="AD4531" s="39"/>
      <c r="AE4531" s="39"/>
      <c r="AF4531" s="39"/>
    </row>
    <row r="4532" spans="1:32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  <c r="AA4532" s="39"/>
      <c r="AB4532" s="39"/>
      <c r="AC4532" s="31"/>
      <c r="AD4532" s="39"/>
      <c r="AE4532" s="39"/>
      <c r="AF4532" s="39"/>
    </row>
    <row r="4533" spans="1:32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  <c r="AA4533" s="39"/>
      <c r="AB4533" s="39"/>
      <c r="AC4533" s="31"/>
      <c r="AD4533" s="39"/>
      <c r="AE4533" s="39"/>
      <c r="AF4533" s="39"/>
    </row>
    <row r="4534" spans="1:32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  <c r="AA4534" s="39"/>
      <c r="AB4534" s="39"/>
      <c r="AC4534" s="31"/>
      <c r="AD4534" s="39"/>
      <c r="AE4534" s="39"/>
      <c r="AF4534" s="39"/>
    </row>
    <row r="4535" spans="1:32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  <c r="AA4535" s="39"/>
      <c r="AB4535" s="39"/>
      <c r="AC4535" s="31"/>
      <c r="AD4535" s="39"/>
      <c r="AE4535" s="39"/>
      <c r="AF4535" s="39"/>
    </row>
    <row r="4536" spans="1:32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  <c r="AA4536" s="39"/>
      <c r="AB4536" s="39"/>
      <c r="AC4536" s="31"/>
      <c r="AD4536" s="39"/>
      <c r="AE4536" s="39"/>
      <c r="AF4536" s="39"/>
    </row>
    <row r="4537" spans="1:32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  <c r="AA4537" s="39"/>
      <c r="AB4537" s="39"/>
      <c r="AC4537" s="31"/>
      <c r="AD4537" s="39"/>
      <c r="AE4537" s="39"/>
      <c r="AF4537" s="39"/>
    </row>
    <row r="4538" spans="1:32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  <c r="AA4538" s="39"/>
      <c r="AB4538" s="39"/>
      <c r="AC4538" s="31"/>
      <c r="AD4538" s="39"/>
      <c r="AE4538" s="39"/>
      <c r="AF4538" s="39"/>
    </row>
    <row r="4539" spans="1:32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  <c r="AA4539" s="39"/>
      <c r="AB4539" s="39"/>
      <c r="AC4539" s="31"/>
      <c r="AD4539" s="39"/>
      <c r="AE4539" s="39"/>
      <c r="AF4539" s="39"/>
    </row>
    <row r="4540" spans="1:32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  <c r="AA4540" s="39"/>
      <c r="AB4540" s="39"/>
      <c r="AC4540" s="31"/>
      <c r="AD4540" s="39"/>
      <c r="AE4540" s="39"/>
      <c r="AF4540" s="39"/>
    </row>
    <row r="4541" spans="1:32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  <c r="AA4541" s="39"/>
      <c r="AB4541" s="39"/>
      <c r="AC4541" s="31"/>
      <c r="AD4541" s="39"/>
      <c r="AE4541" s="39"/>
      <c r="AF4541" s="39"/>
    </row>
    <row r="4542" spans="1:32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  <c r="AA4542" s="39"/>
      <c r="AB4542" s="39"/>
      <c r="AC4542" s="31"/>
      <c r="AD4542" s="39"/>
      <c r="AE4542" s="39"/>
      <c r="AF4542" s="39"/>
    </row>
    <row r="4543" spans="1:32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  <c r="AA4543" s="39"/>
      <c r="AB4543" s="39"/>
      <c r="AC4543" s="31"/>
      <c r="AD4543" s="39"/>
      <c r="AE4543" s="39"/>
      <c r="AF4543" s="39"/>
    </row>
    <row r="4544" spans="1:32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  <c r="AA4544" s="39"/>
      <c r="AB4544" s="39"/>
      <c r="AC4544" s="31"/>
      <c r="AD4544" s="39"/>
      <c r="AE4544" s="39"/>
      <c r="AF4544" s="39"/>
    </row>
    <row r="4545" spans="1:32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  <c r="AA4545" s="39"/>
      <c r="AB4545" s="39"/>
      <c r="AC4545" s="31"/>
      <c r="AD4545" s="39"/>
      <c r="AE4545" s="39"/>
      <c r="AF4545" s="39"/>
    </row>
    <row r="4546" spans="1:32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  <c r="AA4546" s="39"/>
      <c r="AB4546" s="39"/>
      <c r="AC4546" s="31"/>
      <c r="AD4546" s="39"/>
      <c r="AE4546" s="39"/>
      <c r="AF4546" s="39"/>
    </row>
    <row r="4547" spans="1:32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  <c r="AA4547" s="39"/>
      <c r="AB4547" s="39"/>
      <c r="AC4547" s="31"/>
      <c r="AD4547" s="39"/>
      <c r="AE4547" s="39"/>
      <c r="AF4547" s="39"/>
    </row>
    <row r="4548" spans="1:32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  <c r="AA4548" s="39"/>
      <c r="AB4548" s="39"/>
      <c r="AC4548" s="31"/>
      <c r="AD4548" s="39"/>
      <c r="AE4548" s="39"/>
      <c r="AF4548" s="39"/>
    </row>
    <row r="4549" spans="1:32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  <c r="AA4549" s="39"/>
      <c r="AB4549" s="39"/>
      <c r="AC4549" s="31"/>
      <c r="AD4549" s="39"/>
      <c r="AE4549" s="39"/>
      <c r="AF4549" s="39"/>
    </row>
    <row r="4550" spans="1:32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  <c r="AA4550" s="39"/>
      <c r="AB4550" s="39"/>
      <c r="AC4550" s="31"/>
      <c r="AD4550" s="39"/>
      <c r="AE4550" s="39"/>
      <c r="AF4550" s="39"/>
    </row>
    <row r="4551" spans="1:32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  <c r="AA4551" s="39"/>
      <c r="AB4551" s="39"/>
      <c r="AC4551" s="31"/>
      <c r="AD4551" s="39"/>
      <c r="AE4551" s="39"/>
      <c r="AF4551" s="39"/>
    </row>
    <row r="4552" spans="1:32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  <c r="AA4552" s="39"/>
      <c r="AB4552" s="39"/>
      <c r="AC4552" s="31"/>
      <c r="AD4552" s="39"/>
      <c r="AE4552" s="39"/>
      <c r="AF4552" s="39"/>
    </row>
    <row r="4553" spans="1:32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  <c r="AA4553" s="39"/>
      <c r="AB4553" s="39"/>
      <c r="AC4553" s="31"/>
      <c r="AD4553" s="39"/>
      <c r="AE4553" s="39"/>
      <c r="AF4553" s="39"/>
    </row>
    <row r="4554" spans="1:32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  <c r="AA4554" s="39"/>
      <c r="AB4554" s="39"/>
      <c r="AC4554" s="31"/>
      <c r="AD4554" s="39"/>
      <c r="AE4554" s="39"/>
      <c r="AF4554" s="39"/>
    </row>
    <row r="4555" spans="1:32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  <c r="AA4555" s="39"/>
      <c r="AB4555" s="39"/>
      <c r="AC4555" s="31"/>
      <c r="AD4555" s="39"/>
      <c r="AE4555" s="39"/>
      <c r="AF4555" s="39"/>
    </row>
    <row r="4556" spans="1:32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  <c r="AA4556" s="39"/>
      <c r="AB4556" s="39"/>
      <c r="AC4556" s="31"/>
      <c r="AD4556" s="39"/>
      <c r="AE4556" s="39"/>
      <c r="AF4556" s="39"/>
    </row>
    <row r="4557" spans="1:32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  <c r="AA4557" s="39"/>
      <c r="AB4557" s="39"/>
      <c r="AC4557" s="31"/>
      <c r="AD4557" s="39"/>
      <c r="AE4557" s="39"/>
      <c r="AF4557" s="39"/>
    </row>
    <row r="4558" spans="1:32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  <c r="AA4558" s="39"/>
      <c r="AB4558" s="39"/>
      <c r="AC4558" s="31"/>
      <c r="AD4558" s="39"/>
      <c r="AE4558" s="39"/>
      <c r="AF4558" s="39"/>
    </row>
    <row r="4559" spans="1:32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  <c r="AA4559" s="39"/>
      <c r="AB4559" s="39"/>
      <c r="AC4559" s="31"/>
      <c r="AD4559" s="39"/>
      <c r="AE4559" s="39"/>
      <c r="AF4559" s="39"/>
    </row>
    <row r="4560" spans="1:32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  <c r="AA4560" s="39"/>
      <c r="AB4560" s="39"/>
      <c r="AC4560" s="31"/>
      <c r="AD4560" s="39"/>
      <c r="AE4560" s="39"/>
      <c r="AF4560" s="39"/>
    </row>
    <row r="4561" spans="1:32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  <c r="AA4561" s="39"/>
      <c r="AB4561" s="39"/>
      <c r="AC4561" s="31"/>
      <c r="AD4561" s="39"/>
      <c r="AE4561" s="39"/>
      <c r="AF4561" s="39"/>
    </row>
    <row r="4562" spans="1:32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  <c r="AA4562" s="39"/>
      <c r="AB4562" s="39"/>
      <c r="AC4562" s="31"/>
      <c r="AD4562" s="39"/>
      <c r="AE4562" s="39"/>
      <c r="AF4562" s="39"/>
    </row>
    <row r="4563" spans="1:32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  <c r="AA4563" s="39"/>
      <c r="AB4563" s="39"/>
      <c r="AC4563" s="31"/>
      <c r="AD4563" s="39"/>
      <c r="AE4563" s="39"/>
      <c r="AF4563" s="39"/>
    </row>
    <row r="4564" spans="1:32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  <c r="AA4564" s="39"/>
      <c r="AB4564" s="39"/>
      <c r="AC4564" s="31"/>
      <c r="AD4564" s="39"/>
      <c r="AE4564" s="39"/>
      <c r="AF4564" s="39"/>
    </row>
    <row r="4565" spans="1:32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  <c r="AA4565" s="39"/>
      <c r="AB4565" s="39"/>
      <c r="AC4565" s="31"/>
      <c r="AD4565" s="39"/>
      <c r="AE4565" s="39"/>
      <c r="AF4565" s="39"/>
    </row>
    <row r="4566" spans="1:32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  <c r="AA4566" s="39"/>
      <c r="AB4566" s="39"/>
      <c r="AC4566" s="31"/>
      <c r="AD4566" s="39"/>
      <c r="AE4566" s="39"/>
      <c r="AF4566" s="39"/>
    </row>
    <row r="4567" spans="1:32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  <c r="AA4567" s="39"/>
      <c r="AB4567" s="39"/>
      <c r="AC4567" s="31"/>
      <c r="AD4567" s="39"/>
      <c r="AE4567" s="39"/>
      <c r="AF4567" s="39"/>
    </row>
    <row r="4568" spans="1:32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  <c r="AA4568" s="39"/>
      <c r="AB4568" s="39"/>
      <c r="AC4568" s="31"/>
      <c r="AD4568" s="39"/>
      <c r="AE4568" s="39"/>
      <c r="AF4568" s="39"/>
    </row>
    <row r="4569" spans="1:32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  <c r="AA4569" s="39"/>
      <c r="AB4569" s="39"/>
      <c r="AC4569" s="31"/>
      <c r="AD4569" s="39"/>
      <c r="AE4569" s="39"/>
      <c r="AF4569" s="39"/>
    </row>
    <row r="4570" spans="1:32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  <c r="AA4570" s="39"/>
      <c r="AB4570" s="39"/>
      <c r="AC4570" s="31"/>
      <c r="AD4570" s="39"/>
      <c r="AE4570" s="39"/>
      <c r="AF4570" s="39"/>
    </row>
    <row r="4571" spans="1:32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  <c r="AA4571" s="39"/>
      <c r="AB4571" s="39"/>
      <c r="AC4571" s="31"/>
      <c r="AD4571" s="39"/>
      <c r="AE4571" s="39"/>
      <c r="AF4571" s="39"/>
    </row>
    <row r="4572" spans="1:32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  <c r="AA4572" s="39"/>
      <c r="AB4572" s="39"/>
      <c r="AC4572" s="31"/>
      <c r="AD4572" s="39"/>
      <c r="AE4572" s="39"/>
      <c r="AF4572" s="39"/>
    </row>
    <row r="4573" spans="1:32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  <c r="AA4573" s="39"/>
      <c r="AB4573" s="39"/>
      <c r="AC4573" s="31"/>
      <c r="AD4573" s="39"/>
      <c r="AE4573" s="39"/>
      <c r="AF4573" s="39"/>
    </row>
    <row r="4574" spans="1:32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  <c r="AA4574" s="39"/>
      <c r="AB4574" s="39"/>
      <c r="AC4574" s="31"/>
      <c r="AD4574" s="39"/>
      <c r="AE4574" s="39"/>
      <c r="AF4574" s="39"/>
    </row>
    <row r="4575" spans="1:32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  <c r="AA4575" s="39"/>
      <c r="AB4575" s="39"/>
      <c r="AC4575" s="31"/>
      <c r="AD4575" s="39"/>
      <c r="AE4575" s="39"/>
      <c r="AF4575" s="39"/>
    </row>
    <row r="4576" spans="1:32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  <c r="AA4576" s="39"/>
      <c r="AB4576" s="39"/>
      <c r="AC4576" s="31"/>
      <c r="AD4576" s="39"/>
      <c r="AE4576" s="39"/>
      <c r="AF4576" s="39"/>
    </row>
    <row r="4577" spans="1:32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  <c r="AA4577" s="39"/>
      <c r="AB4577" s="39"/>
      <c r="AC4577" s="31"/>
      <c r="AD4577" s="39"/>
      <c r="AE4577" s="39"/>
      <c r="AF4577" s="39"/>
    </row>
    <row r="4578" spans="1:32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  <c r="AA4578" s="39"/>
      <c r="AB4578" s="39"/>
      <c r="AC4578" s="31"/>
      <c r="AD4578" s="39"/>
      <c r="AE4578" s="39"/>
      <c r="AF4578" s="39"/>
    </row>
    <row r="4579" spans="1:32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  <c r="AA4579" s="39"/>
      <c r="AB4579" s="39"/>
      <c r="AC4579" s="31"/>
      <c r="AD4579" s="39"/>
      <c r="AE4579" s="39"/>
      <c r="AF4579" s="39"/>
    </row>
    <row r="4580" spans="1:32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  <c r="AA4580" s="39"/>
      <c r="AB4580" s="39"/>
      <c r="AC4580" s="31"/>
      <c r="AD4580" s="39"/>
      <c r="AE4580" s="39"/>
      <c r="AF4580" s="39"/>
    </row>
    <row r="4581" spans="1:32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  <c r="AA4581" s="39"/>
      <c r="AB4581" s="39"/>
      <c r="AC4581" s="31"/>
      <c r="AD4581" s="39"/>
      <c r="AE4581" s="39"/>
      <c r="AF4581" s="39"/>
    </row>
    <row r="4582" spans="1:32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  <c r="AA4582" s="39"/>
      <c r="AB4582" s="39"/>
      <c r="AC4582" s="31"/>
      <c r="AD4582" s="39"/>
      <c r="AE4582" s="39"/>
      <c r="AF4582" s="39"/>
    </row>
    <row r="4583" spans="1:32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  <c r="AA4583" s="39"/>
      <c r="AB4583" s="39"/>
      <c r="AC4583" s="31"/>
      <c r="AD4583" s="39"/>
      <c r="AE4583" s="39"/>
      <c r="AF4583" s="39"/>
    </row>
    <row r="4584" spans="1:32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  <c r="AA4584" s="39"/>
      <c r="AB4584" s="39"/>
      <c r="AC4584" s="31"/>
      <c r="AD4584" s="39"/>
      <c r="AE4584" s="39"/>
      <c r="AF4584" s="39"/>
    </row>
    <row r="4585" spans="1:32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  <c r="AA4585" s="39"/>
      <c r="AB4585" s="39"/>
      <c r="AC4585" s="31"/>
      <c r="AD4585" s="39"/>
      <c r="AE4585" s="39"/>
      <c r="AF4585" s="39"/>
    </row>
    <row r="4586" spans="1:32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  <c r="AA4586" s="39"/>
      <c r="AB4586" s="39"/>
      <c r="AC4586" s="31"/>
      <c r="AD4586" s="39"/>
      <c r="AE4586" s="39"/>
      <c r="AF4586" s="39"/>
    </row>
    <row r="4587" spans="1:32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  <c r="AA4587" s="39"/>
      <c r="AB4587" s="39"/>
      <c r="AC4587" s="31"/>
      <c r="AD4587" s="39"/>
      <c r="AE4587" s="39"/>
      <c r="AF4587" s="39"/>
    </row>
    <row r="4588" spans="1:32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  <c r="AA4588" s="39"/>
      <c r="AB4588" s="39"/>
      <c r="AC4588" s="31"/>
      <c r="AD4588" s="39"/>
      <c r="AE4588" s="39"/>
      <c r="AF4588" s="39"/>
    </row>
    <row r="4589" spans="1:32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  <c r="AA4589" s="39"/>
      <c r="AB4589" s="39"/>
      <c r="AC4589" s="31"/>
      <c r="AD4589" s="39"/>
      <c r="AE4589" s="39"/>
      <c r="AF4589" s="39"/>
    </row>
    <row r="4590" spans="1:32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  <c r="AA4590" s="39"/>
      <c r="AB4590" s="39"/>
      <c r="AC4590" s="31"/>
      <c r="AD4590" s="39"/>
      <c r="AE4590" s="39"/>
      <c r="AF4590" s="39"/>
    </row>
    <row r="4591" spans="1:32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  <c r="AA4591" s="39"/>
      <c r="AB4591" s="39"/>
      <c r="AC4591" s="31"/>
      <c r="AD4591" s="39"/>
      <c r="AE4591" s="39"/>
      <c r="AF4591" s="39"/>
    </row>
    <row r="4592" spans="1:32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  <c r="AA4592" s="39"/>
      <c r="AB4592" s="39"/>
      <c r="AC4592" s="31"/>
      <c r="AD4592" s="39"/>
      <c r="AE4592" s="39"/>
      <c r="AF4592" s="39"/>
    </row>
    <row r="4593" spans="1:32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  <c r="AA4593" s="39"/>
      <c r="AB4593" s="39"/>
      <c r="AC4593" s="31"/>
      <c r="AD4593" s="39"/>
      <c r="AE4593" s="39"/>
      <c r="AF4593" s="39"/>
    </row>
    <row r="4594" spans="1:32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  <c r="AA4594" s="39"/>
      <c r="AB4594" s="39"/>
      <c r="AC4594" s="31"/>
      <c r="AD4594" s="39"/>
      <c r="AE4594" s="39"/>
      <c r="AF4594" s="39"/>
    </row>
    <row r="4595" spans="1:32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  <c r="AA4595" s="39"/>
      <c r="AB4595" s="39"/>
      <c r="AC4595" s="31"/>
      <c r="AD4595" s="39"/>
      <c r="AE4595" s="39"/>
      <c r="AF4595" s="39"/>
    </row>
    <row r="4596" spans="1:32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  <c r="AA4596" s="39"/>
      <c r="AB4596" s="39"/>
      <c r="AC4596" s="31"/>
      <c r="AD4596" s="39"/>
      <c r="AE4596" s="39"/>
      <c r="AF4596" s="39"/>
    </row>
    <row r="4597" spans="1:32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  <c r="AA4597" s="39"/>
      <c r="AB4597" s="39"/>
      <c r="AC4597" s="31"/>
      <c r="AD4597" s="39"/>
      <c r="AE4597" s="39"/>
      <c r="AF4597" s="39"/>
    </row>
    <row r="4598" spans="1:32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  <c r="AA4598" s="39"/>
      <c r="AB4598" s="39"/>
      <c r="AC4598" s="31"/>
      <c r="AD4598" s="39"/>
      <c r="AE4598" s="39"/>
      <c r="AF4598" s="39"/>
    </row>
    <row r="4599" spans="1:32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  <c r="AA4599" s="39"/>
      <c r="AB4599" s="39"/>
      <c r="AC4599" s="31"/>
      <c r="AD4599" s="39"/>
      <c r="AE4599" s="39"/>
      <c r="AF4599" s="39"/>
    </row>
    <row r="4600" spans="1:32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  <c r="AA4600" s="39"/>
      <c r="AB4600" s="39"/>
      <c r="AC4600" s="31"/>
      <c r="AD4600" s="39"/>
      <c r="AE4600" s="39"/>
      <c r="AF4600" s="39"/>
    </row>
    <row r="4601" spans="1:32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  <c r="AA4601" s="39"/>
      <c r="AB4601" s="39"/>
      <c r="AC4601" s="31"/>
      <c r="AD4601" s="39"/>
      <c r="AE4601" s="39"/>
      <c r="AF4601" s="39"/>
    </row>
    <row r="4602" spans="1:32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  <c r="AA4602" s="39"/>
      <c r="AB4602" s="39"/>
      <c r="AC4602" s="31"/>
      <c r="AD4602" s="39"/>
      <c r="AE4602" s="39"/>
      <c r="AF4602" s="39"/>
    </row>
    <row r="4603" spans="1:32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  <c r="AA4603" s="39"/>
      <c r="AB4603" s="39"/>
      <c r="AC4603" s="31"/>
      <c r="AD4603" s="39"/>
      <c r="AE4603" s="39"/>
      <c r="AF4603" s="39"/>
    </row>
    <row r="4604" spans="1:32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  <c r="AA4604" s="39"/>
      <c r="AB4604" s="39"/>
      <c r="AC4604" s="31"/>
      <c r="AD4604" s="39"/>
      <c r="AE4604" s="39"/>
      <c r="AF4604" s="39"/>
    </row>
    <row r="4605" spans="1:32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  <c r="AA4605" s="39"/>
      <c r="AB4605" s="39"/>
      <c r="AC4605" s="31"/>
      <c r="AD4605" s="39"/>
      <c r="AE4605" s="39"/>
      <c r="AF4605" s="39"/>
    </row>
    <row r="4606" spans="1:32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  <c r="AA4606" s="39"/>
      <c r="AB4606" s="39"/>
      <c r="AC4606" s="31"/>
      <c r="AD4606" s="39"/>
      <c r="AE4606" s="39"/>
      <c r="AF4606" s="39"/>
    </row>
    <row r="4607" spans="1:32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  <c r="AA4607" s="39"/>
      <c r="AB4607" s="39"/>
      <c r="AC4607" s="31"/>
      <c r="AD4607" s="39"/>
      <c r="AE4607" s="39"/>
      <c r="AF4607" s="39"/>
    </row>
    <row r="4608" spans="1:32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  <c r="AA4608" s="39"/>
      <c r="AB4608" s="39"/>
      <c r="AC4608" s="31"/>
      <c r="AD4608" s="39"/>
      <c r="AE4608" s="39"/>
      <c r="AF4608" s="39"/>
    </row>
    <row r="4609" spans="1:32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  <c r="AA4609" s="39"/>
      <c r="AB4609" s="39"/>
      <c r="AC4609" s="31"/>
      <c r="AD4609" s="39"/>
      <c r="AE4609" s="39"/>
      <c r="AF4609" s="39"/>
    </row>
    <row r="4610" spans="1:32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  <c r="AA4610" s="39"/>
      <c r="AB4610" s="39"/>
      <c r="AC4610" s="31"/>
      <c r="AD4610" s="39"/>
      <c r="AE4610" s="39"/>
      <c r="AF4610" s="39"/>
    </row>
    <row r="4611" spans="1:32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  <c r="AA4611" s="39"/>
      <c r="AB4611" s="39"/>
      <c r="AC4611" s="31"/>
      <c r="AD4611" s="39"/>
      <c r="AE4611" s="39"/>
      <c r="AF4611" s="39"/>
    </row>
    <row r="4612" spans="1:32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  <c r="AA4612" s="39"/>
      <c r="AB4612" s="39"/>
      <c r="AC4612" s="31"/>
      <c r="AD4612" s="39"/>
      <c r="AE4612" s="39"/>
      <c r="AF4612" s="39"/>
    </row>
    <row r="4613" spans="1:32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  <c r="AA4613" s="39"/>
      <c r="AB4613" s="39"/>
      <c r="AC4613" s="31"/>
      <c r="AD4613" s="39"/>
      <c r="AE4613" s="39"/>
      <c r="AF4613" s="39"/>
    </row>
    <row r="4614" spans="1:32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  <c r="AA4614" s="39"/>
      <c r="AB4614" s="39"/>
      <c r="AC4614" s="31"/>
      <c r="AD4614" s="39"/>
      <c r="AE4614" s="39"/>
      <c r="AF4614" s="39"/>
    </row>
    <row r="4615" spans="1:32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  <c r="AA4615" s="39"/>
      <c r="AB4615" s="39"/>
      <c r="AC4615" s="31"/>
      <c r="AD4615" s="39"/>
      <c r="AE4615" s="39"/>
      <c r="AF4615" s="39"/>
    </row>
    <row r="4616" spans="1:32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  <c r="AA4616" s="39"/>
      <c r="AB4616" s="39"/>
      <c r="AC4616" s="31"/>
      <c r="AD4616" s="39"/>
      <c r="AE4616" s="39"/>
      <c r="AF4616" s="39"/>
    </row>
    <row r="4617" spans="1:32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  <c r="AA4617" s="39"/>
      <c r="AB4617" s="39"/>
      <c r="AC4617" s="31"/>
      <c r="AD4617" s="39"/>
      <c r="AE4617" s="39"/>
      <c r="AF4617" s="39"/>
    </row>
    <row r="4618" spans="1:32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  <c r="AA4618" s="39"/>
      <c r="AB4618" s="39"/>
      <c r="AC4618" s="31"/>
      <c r="AD4618" s="39"/>
      <c r="AE4618" s="39"/>
      <c r="AF4618" s="39"/>
    </row>
    <row r="4619" spans="1:32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  <c r="AA4619" s="39"/>
      <c r="AB4619" s="39"/>
      <c r="AC4619" s="31"/>
      <c r="AD4619" s="39"/>
      <c r="AE4619" s="39"/>
      <c r="AF4619" s="39"/>
    </row>
    <row r="4620" spans="1:32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  <c r="AA4620" s="39"/>
      <c r="AB4620" s="39"/>
      <c r="AC4620" s="31"/>
      <c r="AD4620" s="39"/>
      <c r="AE4620" s="39"/>
      <c r="AF4620" s="39"/>
    </row>
    <row r="4621" spans="1:32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  <c r="AA4621" s="39"/>
      <c r="AB4621" s="39"/>
      <c r="AC4621" s="31"/>
      <c r="AD4621" s="39"/>
      <c r="AE4621" s="39"/>
      <c r="AF4621" s="39"/>
    </row>
    <row r="4622" spans="1:32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  <c r="AA4622" s="39"/>
      <c r="AB4622" s="39"/>
      <c r="AC4622" s="31"/>
      <c r="AD4622" s="39"/>
      <c r="AE4622" s="39"/>
      <c r="AF4622" s="39"/>
    </row>
    <row r="4623" spans="1:32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  <c r="AA4623" s="39"/>
      <c r="AB4623" s="39"/>
      <c r="AC4623" s="31"/>
      <c r="AD4623" s="39"/>
      <c r="AE4623" s="39"/>
      <c r="AF4623" s="39"/>
    </row>
    <row r="4624" spans="1:32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  <c r="AA4624" s="39"/>
      <c r="AB4624" s="39"/>
      <c r="AC4624" s="31"/>
      <c r="AD4624" s="39"/>
      <c r="AE4624" s="39"/>
      <c r="AF4624" s="39"/>
    </row>
    <row r="4625" spans="1:32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  <c r="AA4625" s="39"/>
      <c r="AB4625" s="39"/>
      <c r="AC4625" s="31"/>
      <c r="AD4625" s="39"/>
      <c r="AE4625" s="39"/>
      <c r="AF4625" s="39"/>
    </row>
    <row r="4626" spans="1:32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  <c r="AA4626" s="39"/>
      <c r="AB4626" s="39"/>
      <c r="AC4626" s="31"/>
      <c r="AD4626" s="39"/>
      <c r="AE4626" s="39"/>
      <c r="AF4626" s="39"/>
    </row>
    <row r="4627" spans="1:32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  <c r="AA4627" s="39"/>
      <c r="AB4627" s="39"/>
      <c r="AC4627" s="31"/>
      <c r="AD4627" s="39"/>
      <c r="AE4627" s="39"/>
      <c r="AF4627" s="39"/>
    </row>
    <row r="4628" spans="1:32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  <c r="AA4628" s="39"/>
      <c r="AB4628" s="39"/>
      <c r="AC4628" s="31"/>
      <c r="AD4628" s="39"/>
      <c r="AE4628" s="39"/>
      <c r="AF4628" s="39"/>
    </row>
    <row r="4629" spans="1:32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  <c r="AA4629" s="39"/>
      <c r="AB4629" s="39"/>
      <c r="AC4629" s="31"/>
      <c r="AD4629" s="39"/>
      <c r="AE4629" s="39"/>
      <c r="AF4629" s="39"/>
    </row>
    <row r="4630" spans="1:32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  <c r="AA4630" s="39"/>
      <c r="AB4630" s="39"/>
      <c r="AC4630" s="31"/>
      <c r="AD4630" s="39"/>
      <c r="AE4630" s="39"/>
      <c r="AF4630" s="39"/>
    </row>
    <row r="4631" spans="1:32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  <c r="AA4631" s="39"/>
      <c r="AB4631" s="39"/>
      <c r="AC4631" s="31"/>
      <c r="AD4631" s="39"/>
      <c r="AE4631" s="39"/>
      <c r="AF4631" s="39"/>
    </row>
    <row r="4632" spans="1:32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  <c r="AA4632" s="39"/>
      <c r="AB4632" s="39"/>
      <c r="AC4632" s="31"/>
      <c r="AD4632" s="39"/>
      <c r="AE4632" s="39"/>
      <c r="AF4632" s="39"/>
    </row>
    <row r="4633" spans="1:32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  <c r="AA4633" s="39"/>
      <c r="AB4633" s="39"/>
      <c r="AC4633" s="31"/>
      <c r="AD4633" s="39"/>
      <c r="AE4633" s="39"/>
      <c r="AF4633" s="39"/>
    </row>
    <row r="4634" spans="1:32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  <c r="AA4634" s="39"/>
      <c r="AB4634" s="39"/>
      <c r="AC4634" s="31"/>
      <c r="AD4634" s="39"/>
      <c r="AE4634" s="39"/>
      <c r="AF4634" s="39"/>
    </row>
    <row r="4635" spans="1:32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  <c r="AA4635" s="39"/>
      <c r="AB4635" s="39"/>
      <c r="AC4635" s="31"/>
      <c r="AD4635" s="39"/>
      <c r="AE4635" s="39"/>
      <c r="AF4635" s="39"/>
    </row>
    <row r="4636" spans="1:32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  <c r="AA4636" s="39"/>
      <c r="AB4636" s="39"/>
      <c r="AC4636" s="31"/>
      <c r="AD4636" s="39"/>
      <c r="AE4636" s="39"/>
      <c r="AF4636" s="39"/>
    </row>
    <row r="4637" spans="1:32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  <c r="AA4637" s="39"/>
      <c r="AB4637" s="39"/>
      <c r="AC4637" s="31"/>
      <c r="AD4637" s="39"/>
      <c r="AE4637" s="39"/>
      <c r="AF4637" s="39"/>
    </row>
    <row r="4638" spans="1:32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  <c r="AA4638" s="39"/>
      <c r="AB4638" s="39"/>
      <c r="AC4638" s="31"/>
      <c r="AD4638" s="39"/>
      <c r="AE4638" s="39"/>
      <c r="AF4638" s="39"/>
    </row>
    <row r="4639" spans="1:32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  <c r="AA4639" s="39"/>
      <c r="AB4639" s="39"/>
      <c r="AC4639" s="31"/>
      <c r="AD4639" s="39"/>
      <c r="AE4639" s="39"/>
      <c r="AF4639" s="39"/>
    </row>
    <row r="4640" spans="1:32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  <c r="AA4640" s="39"/>
      <c r="AB4640" s="39"/>
      <c r="AC4640" s="31"/>
      <c r="AD4640" s="39"/>
      <c r="AE4640" s="39"/>
      <c r="AF4640" s="39"/>
    </row>
    <row r="4641" spans="1:32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  <c r="AA4641" s="39"/>
      <c r="AB4641" s="39"/>
      <c r="AC4641" s="31"/>
      <c r="AD4641" s="39"/>
      <c r="AE4641" s="39"/>
      <c r="AF4641" s="39"/>
    </row>
    <row r="4642" spans="1:32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  <c r="AA4642" s="39"/>
      <c r="AB4642" s="39"/>
      <c r="AC4642" s="31"/>
      <c r="AD4642" s="39"/>
      <c r="AE4642" s="39"/>
      <c r="AF4642" s="39"/>
    </row>
    <row r="4643" spans="1:32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  <c r="AA4643" s="39"/>
      <c r="AB4643" s="39"/>
      <c r="AC4643" s="31"/>
      <c r="AD4643" s="39"/>
      <c r="AE4643" s="39"/>
      <c r="AF4643" s="39"/>
    </row>
    <row r="4644" spans="1:32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  <c r="AA4644" s="39"/>
      <c r="AB4644" s="39"/>
      <c r="AC4644" s="31"/>
      <c r="AD4644" s="39"/>
      <c r="AE4644" s="39"/>
      <c r="AF4644" s="39"/>
    </row>
    <row r="4645" spans="1:32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  <c r="AA4645" s="39"/>
      <c r="AB4645" s="39"/>
      <c r="AC4645" s="31"/>
      <c r="AD4645" s="39"/>
      <c r="AE4645" s="39"/>
      <c r="AF4645" s="39"/>
    </row>
    <row r="4646" spans="1:32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  <c r="AA4646" s="39"/>
      <c r="AB4646" s="39"/>
      <c r="AC4646" s="31"/>
      <c r="AD4646" s="39"/>
      <c r="AE4646" s="39"/>
      <c r="AF4646" s="39"/>
    </row>
    <row r="4647" spans="1:32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  <c r="AA4647" s="39"/>
      <c r="AB4647" s="39"/>
      <c r="AC4647" s="31"/>
      <c r="AD4647" s="39"/>
      <c r="AE4647" s="39"/>
      <c r="AF4647" s="39"/>
    </row>
    <row r="4648" spans="1:32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  <c r="AA4648" s="39"/>
      <c r="AB4648" s="39"/>
      <c r="AC4648" s="31"/>
      <c r="AD4648" s="39"/>
      <c r="AE4648" s="39"/>
      <c r="AF4648" s="39"/>
    </row>
    <row r="4649" spans="1:32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  <c r="AA4649" s="39"/>
      <c r="AB4649" s="39"/>
      <c r="AC4649" s="31"/>
      <c r="AD4649" s="39"/>
      <c r="AE4649" s="39"/>
      <c r="AF4649" s="39"/>
    </row>
    <row r="4650" spans="1:32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  <c r="AA4650" s="39"/>
      <c r="AB4650" s="39"/>
      <c r="AC4650" s="31"/>
      <c r="AD4650" s="39"/>
      <c r="AE4650" s="39"/>
      <c r="AF4650" s="39"/>
    </row>
    <row r="4651" spans="1:32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  <c r="AA4651" s="39"/>
      <c r="AB4651" s="39"/>
      <c r="AC4651" s="31"/>
      <c r="AD4651" s="39"/>
      <c r="AE4651" s="39"/>
      <c r="AF4651" s="39"/>
    </row>
    <row r="4652" spans="1:32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  <c r="AA4652" s="39"/>
      <c r="AB4652" s="39"/>
      <c r="AC4652" s="31"/>
      <c r="AD4652" s="39"/>
      <c r="AE4652" s="39"/>
      <c r="AF4652" s="39"/>
    </row>
    <row r="4653" spans="1:32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  <c r="AA4653" s="39"/>
      <c r="AB4653" s="39"/>
      <c r="AC4653" s="31"/>
      <c r="AD4653" s="39"/>
      <c r="AE4653" s="39"/>
      <c r="AF4653" s="39"/>
    </row>
    <row r="4654" spans="1:32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  <c r="AA4654" s="39"/>
      <c r="AB4654" s="39"/>
      <c r="AC4654" s="31"/>
      <c r="AD4654" s="39"/>
      <c r="AE4654" s="39"/>
      <c r="AF4654" s="39"/>
    </row>
    <row r="4655" spans="1:32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  <c r="AA4655" s="39"/>
      <c r="AB4655" s="39"/>
      <c r="AC4655" s="31"/>
      <c r="AD4655" s="39"/>
      <c r="AE4655" s="39"/>
      <c r="AF4655" s="39"/>
    </row>
    <row r="4656" spans="1:32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  <c r="AA4656" s="39"/>
      <c r="AB4656" s="39"/>
      <c r="AC4656" s="31"/>
      <c r="AD4656" s="39"/>
      <c r="AE4656" s="39"/>
      <c r="AF4656" s="39"/>
    </row>
    <row r="4657" spans="1:32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  <c r="AA4657" s="39"/>
      <c r="AB4657" s="39"/>
      <c r="AC4657" s="31"/>
      <c r="AD4657" s="39"/>
      <c r="AE4657" s="39"/>
      <c r="AF4657" s="39"/>
    </row>
    <row r="4658" spans="1:32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  <c r="AA4658" s="39"/>
      <c r="AB4658" s="39"/>
      <c r="AC4658" s="31"/>
      <c r="AD4658" s="39"/>
      <c r="AE4658" s="39"/>
      <c r="AF4658" s="39"/>
    </row>
    <row r="4659" spans="1:32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  <c r="AA4659" s="39"/>
      <c r="AB4659" s="39"/>
      <c r="AC4659" s="31"/>
      <c r="AD4659" s="39"/>
      <c r="AE4659" s="39"/>
      <c r="AF4659" s="39"/>
    </row>
    <row r="4660" spans="1:32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  <c r="AA4660" s="39"/>
      <c r="AB4660" s="39"/>
      <c r="AC4660" s="31"/>
      <c r="AD4660" s="39"/>
      <c r="AE4660" s="39"/>
      <c r="AF4660" s="39"/>
    </row>
    <row r="4661" spans="1:32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  <c r="AA4661" s="39"/>
      <c r="AB4661" s="39"/>
      <c r="AC4661" s="31"/>
      <c r="AD4661" s="39"/>
      <c r="AE4661" s="39"/>
      <c r="AF4661" s="39"/>
    </row>
    <row r="4662" spans="1:32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  <c r="AA4662" s="39"/>
      <c r="AB4662" s="39"/>
      <c r="AC4662" s="31"/>
      <c r="AD4662" s="39"/>
      <c r="AE4662" s="39"/>
      <c r="AF4662" s="39"/>
    </row>
    <row r="4663" spans="1:32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  <c r="AA4663" s="39"/>
      <c r="AB4663" s="39"/>
      <c r="AC4663" s="31"/>
      <c r="AD4663" s="39"/>
      <c r="AE4663" s="39"/>
      <c r="AF4663" s="39"/>
    </row>
    <row r="4664" spans="1:32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  <c r="AA4664" s="39"/>
      <c r="AB4664" s="39"/>
      <c r="AC4664" s="31"/>
      <c r="AD4664" s="39"/>
      <c r="AE4664" s="39"/>
      <c r="AF4664" s="39"/>
    </row>
    <row r="4665" spans="1:32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  <c r="AA4665" s="39"/>
      <c r="AB4665" s="39"/>
      <c r="AC4665" s="31"/>
      <c r="AD4665" s="39"/>
      <c r="AE4665" s="39"/>
      <c r="AF4665" s="39"/>
    </row>
    <row r="4666" spans="1:32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  <c r="AA4666" s="39"/>
      <c r="AB4666" s="39"/>
      <c r="AC4666" s="31"/>
      <c r="AD4666" s="39"/>
      <c r="AE4666" s="39"/>
      <c r="AF4666" s="39"/>
    </row>
    <row r="4667" spans="1:32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  <c r="AA4667" s="39"/>
      <c r="AB4667" s="39"/>
      <c r="AC4667" s="31"/>
      <c r="AD4667" s="39"/>
      <c r="AE4667" s="39"/>
      <c r="AF4667" s="39"/>
    </row>
    <row r="4668" spans="1:32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  <c r="AA4668" s="39"/>
      <c r="AB4668" s="39"/>
      <c r="AC4668" s="31"/>
      <c r="AD4668" s="39"/>
      <c r="AE4668" s="39"/>
      <c r="AF4668" s="39"/>
    </row>
    <row r="4669" spans="1:32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  <c r="AA4669" s="39"/>
      <c r="AB4669" s="39"/>
      <c r="AC4669" s="31"/>
      <c r="AD4669" s="39"/>
      <c r="AE4669" s="39"/>
      <c r="AF4669" s="39"/>
    </row>
    <row r="4670" spans="1:32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  <c r="AA4670" s="39"/>
      <c r="AB4670" s="39"/>
      <c r="AC4670" s="31"/>
      <c r="AD4670" s="39"/>
      <c r="AE4670" s="39"/>
      <c r="AF4670" s="39"/>
    </row>
    <row r="4671" spans="1:32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  <c r="AA4671" s="39"/>
      <c r="AB4671" s="39"/>
      <c r="AC4671" s="31"/>
      <c r="AD4671" s="39"/>
      <c r="AE4671" s="39"/>
      <c r="AF4671" s="39"/>
    </row>
    <row r="4672" spans="1:32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  <c r="AA4672" s="39"/>
      <c r="AB4672" s="39"/>
      <c r="AC4672" s="31"/>
      <c r="AD4672" s="39"/>
      <c r="AE4672" s="39"/>
      <c r="AF4672" s="39"/>
    </row>
    <row r="4673" spans="1:32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  <c r="AA4673" s="39"/>
      <c r="AB4673" s="39"/>
      <c r="AC4673" s="31"/>
      <c r="AD4673" s="39"/>
      <c r="AE4673" s="39"/>
      <c r="AF4673" s="39"/>
    </row>
    <row r="4674" spans="1:32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  <c r="AA4674" s="39"/>
      <c r="AB4674" s="39"/>
      <c r="AC4674" s="31"/>
      <c r="AD4674" s="39"/>
      <c r="AE4674" s="39"/>
      <c r="AF4674" s="39"/>
    </row>
    <row r="4675" spans="1:32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  <c r="AA4675" s="39"/>
      <c r="AB4675" s="39"/>
      <c r="AC4675" s="31"/>
      <c r="AD4675" s="39"/>
      <c r="AE4675" s="39"/>
      <c r="AF4675" s="39"/>
    </row>
    <row r="4676" spans="1:32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  <c r="AA4676" s="39"/>
      <c r="AB4676" s="39"/>
      <c r="AC4676" s="31"/>
      <c r="AD4676" s="39"/>
      <c r="AE4676" s="39"/>
      <c r="AF4676" s="39"/>
    </row>
    <row r="4677" spans="1:32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  <c r="AA4677" s="39"/>
      <c r="AB4677" s="39"/>
      <c r="AC4677" s="31"/>
      <c r="AD4677" s="39"/>
      <c r="AE4677" s="39"/>
      <c r="AF4677" s="39"/>
    </row>
    <row r="4678" spans="1:32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  <c r="AA4678" s="39"/>
      <c r="AB4678" s="39"/>
      <c r="AC4678" s="31"/>
      <c r="AD4678" s="39"/>
      <c r="AE4678" s="39"/>
      <c r="AF4678" s="39"/>
    </row>
    <row r="4679" spans="1:32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  <c r="AA4679" s="39"/>
      <c r="AB4679" s="39"/>
      <c r="AC4679" s="31"/>
      <c r="AD4679" s="39"/>
      <c r="AE4679" s="39"/>
      <c r="AF4679" s="39"/>
    </row>
    <row r="4680" spans="1:32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  <c r="AA4680" s="39"/>
      <c r="AB4680" s="39"/>
      <c r="AC4680" s="31"/>
      <c r="AD4680" s="39"/>
      <c r="AE4680" s="39"/>
      <c r="AF4680" s="39"/>
    </row>
    <row r="4681" spans="1:32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  <c r="AA4681" s="39"/>
      <c r="AB4681" s="39"/>
      <c r="AC4681" s="31"/>
      <c r="AD4681" s="39"/>
      <c r="AE4681" s="39"/>
      <c r="AF4681" s="39"/>
    </row>
    <row r="4682" spans="1:32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  <c r="AA4682" s="39"/>
      <c r="AB4682" s="39"/>
      <c r="AC4682" s="31"/>
      <c r="AD4682" s="39"/>
      <c r="AE4682" s="39"/>
      <c r="AF4682" s="39"/>
    </row>
    <row r="4683" spans="1:32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  <c r="AA4683" s="39"/>
      <c r="AB4683" s="39"/>
      <c r="AC4683" s="31"/>
      <c r="AD4683" s="39"/>
      <c r="AE4683" s="39"/>
      <c r="AF4683" s="39"/>
    </row>
    <row r="4684" spans="1:32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  <c r="AA4684" s="39"/>
      <c r="AB4684" s="39"/>
      <c r="AC4684" s="31"/>
      <c r="AD4684" s="39"/>
      <c r="AE4684" s="39"/>
      <c r="AF4684" s="39"/>
    </row>
    <row r="4685" spans="1:32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  <c r="AA4685" s="39"/>
      <c r="AB4685" s="39"/>
      <c r="AC4685" s="31"/>
      <c r="AD4685" s="39"/>
      <c r="AE4685" s="39"/>
      <c r="AF4685" s="39"/>
    </row>
    <row r="4686" spans="1:32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  <c r="AA4686" s="39"/>
      <c r="AB4686" s="39"/>
      <c r="AC4686" s="31"/>
      <c r="AD4686" s="39"/>
      <c r="AE4686" s="39"/>
      <c r="AF4686" s="39"/>
    </row>
    <row r="4687" spans="1:32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  <c r="AA4687" s="39"/>
      <c r="AB4687" s="39"/>
      <c r="AC4687" s="31"/>
      <c r="AD4687" s="39"/>
      <c r="AE4687" s="39"/>
      <c r="AF4687" s="39"/>
    </row>
    <row r="4688" spans="1:32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  <c r="AA4688" s="39"/>
      <c r="AB4688" s="39"/>
      <c r="AC4688" s="31"/>
      <c r="AD4688" s="39"/>
      <c r="AE4688" s="39"/>
      <c r="AF4688" s="39"/>
    </row>
    <row r="4689" spans="1:32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  <c r="AA4689" s="39"/>
      <c r="AB4689" s="39"/>
      <c r="AC4689" s="31"/>
      <c r="AD4689" s="39"/>
      <c r="AE4689" s="39"/>
      <c r="AF4689" s="39"/>
    </row>
    <row r="4690" spans="1:32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  <c r="AA4690" s="39"/>
      <c r="AB4690" s="39"/>
      <c r="AC4690" s="31"/>
      <c r="AD4690" s="39"/>
      <c r="AE4690" s="39"/>
      <c r="AF4690" s="39"/>
    </row>
    <row r="4691" spans="1:32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  <c r="AA4691" s="39"/>
      <c r="AB4691" s="39"/>
      <c r="AC4691" s="31"/>
      <c r="AD4691" s="39"/>
      <c r="AE4691" s="39"/>
      <c r="AF4691" s="39"/>
    </row>
    <row r="4692" spans="1:32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  <c r="AA4692" s="39"/>
      <c r="AB4692" s="39"/>
      <c r="AC4692" s="31"/>
      <c r="AD4692" s="39"/>
      <c r="AE4692" s="39"/>
      <c r="AF4692" s="39"/>
    </row>
    <row r="4693" spans="1:32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  <c r="AA4693" s="39"/>
      <c r="AB4693" s="39"/>
      <c r="AC4693" s="31"/>
      <c r="AD4693" s="39"/>
      <c r="AE4693" s="39"/>
      <c r="AF4693" s="39"/>
    </row>
    <row r="4694" spans="1:32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  <c r="AA4694" s="39"/>
      <c r="AB4694" s="39"/>
      <c r="AC4694" s="31"/>
      <c r="AD4694" s="39"/>
      <c r="AE4694" s="39"/>
      <c r="AF4694" s="39"/>
    </row>
    <row r="4695" spans="1:32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  <c r="AA4695" s="39"/>
      <c r="AB4695" s="39"/>
      <c r="AC4695" s="31"/>
      <c r="AD4695" s="39"/>
      <c r="AE4695" s="39"/>
      <c r="AF4695" s="39"/>
    </row>
    <row r="4696" spans="1:32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  <c r="AA4696" s="39"/>
      <c r="AB4696" s="39"/>
      <c r="AC4696" s="31"/>
      <c r="AD4696" s="39"/>
      <c r="AE4696" s="39"/>
      <c r="AF4696" s="39"/>
    </row>
    <row r="4697" spans="1:32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  <c r="AA4697" s="39"/>
      <c r="AB4697" s="39"/>
      <c r="AC4697" s="31"/>
      <c r="AD4697" s="39"/>
      <c r="AE4697" s="39"/>
      <c r="AF4697" s="39"/>
    </row>
    <row r="4698" spans="1:32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  <c r="AA4698" s="39"/>
      <c r="AB4698" s="39"/>
      <c r="AC4698" s="31"/>
      <c r="AD4698" s="39"/>
      <c r="AE4698" s="39"/>
      <c r="AF4698" s="39"/>
    </row>
    <row r="4699" spans="1:32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  <c r="AA4699" s="39"/>
      <c r="AB4699" s="39"/>
      <c r="AC4699" s="31"/>
      <c r="AD4699" s="39"/>
      <c r="AE4699" s="39"/>
      <c r="AF4699" s="39"/>
    </row>
    <row r="4700" spans="1:32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  <c r="AA4700" s="39"/>
      <c r="AB4700" s="39"/>
      <c r="AC4700" s="31"/>
      <c r="AD4700" s="39"/>
      <c r="AE4700" s="39"/>
      <c r="AF4700" s="39"/>
    </row>
    <row r="4701" spans="1:32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  <c r="AA4701" s="39"/>
      <c r="AB4701" s="39"/>
      <c r="AC4701" s="31"/>
      <c r="AD4701" s="39"/>
      <c r="AE4701" s="39"/>
      <c r="AF4701" s="39"/>
    </row>
    <row r="4702" spans="1:32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  <c r="AA4702" s="39"/>
      <c r="AB4702" s="39"/>
      <c r="AC4702" s="31"/>
      <c r="AD4702" s="39"/>
      <c r="AE4702" s="39"/>
      <c r="AF4702" s="39"/>
    </row>
    <row r="4703" spans="1:32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  <c r="AA4703" s="39"/>
      <c r="AB4703" s="39"/>
      <c r="AC4703" s="31"/>
      <c r="AD4703" s="39"/>
      <c r="AE4703" s="39"/>
      <c r="AF4703" s="39"/>
    </row>
    <row r="4704" spans="1:32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  <c r="AA4704" s="39"/>
      <c r="AB4704" s="39"/>
      <c r="AC4704" s="31"/>
      <c r="AD4704" s="39"/>
      <c r="AE4704" s="39"/>
      <c r="AF4704" s="39"/>
    </row>
    <row r="4705" spans="1:32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  <c r="AA4705" s="39"/>
      <c r="AB4705" s="39"/>
      <c r="AC4705" s="31"/>
      <c r="AD4705" s="39"/>
      <c r="AE4705" s="39"/>
      <c r="AF4705" s="39"/>
    </row>
    <row r="4706" spans="1:32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  <c r="AA4706" s="39"/>
      <c r="AB4706" s="39"/>
      <c r="AC4706" s="31"/>
      <c r="AD4706" s="39"/>
      <c r="AE4706" s="39"/>
      <c r="AF4706" s="39"/>
    </row>
    <row r="4707" spans="1:32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  <c r="AA4707" s="39"/>
      <c r="AB4707" s="39"/>
      <c r="AC4707" s="31"/>
      <c r="AD4707" s="39"/>
      <c r="AE4707" s="39"/>
      <c r="AF4707" s="39"/>
    </row>
    <row r="4708" spans="1:32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  <c r="AA4708" s="39"/>
      <c r="AB4708" s="39"/>
      <c r="AC4708" s="31"/>
      <c r="AD4708" s="39"/>
      <c r="AE4708" s="39"/>
      <c r="AF4708" s="39"/>
    </row>
    <row r="4709" spans="1:32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  <c r="AA4709" s="39"/>
      <c r="AB4709" s="39"/>
      <c r="AC4709" s="31"/>
      <c r="AD4709" s="39"/>
      <c r="AE4709" s="39"/>
      <c r="AF4709" s="39"/>
    </row>
    <row r="4710" spans="1:32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  <c r="AA4710" s="39"/>
      <c r="AB4710" s="39"/>
      <c r="AC4710" s="31"/>
      <c r="AD4710" s="39"/>
      <c r="AE4710" s="39"/>
      <c r="AF4710" s="39"/>
    </row>
    <row r="4711" spans="1:32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  <c r="AA4711" s="39"/>
      <c r="AB4711" s="39"/>
      <c r="AC4711" s="31"/>
      <c r="AD4711" s="39"/>
      <c r="AE4711" s="39"/>
      <c r="AF4711" s="39"/>
    </row>
    <row r="4712" spans="1:32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  <c r="AA4712" s="39"/>
      <c r="AB4712" s="39"/>
      <c r="AC4712" s="31"/>
      <c r="AD4712" s="39"/>
      <c r="AE4712" s="39"/>
      <c r="AF4712" s="39"/>
    </row>
    <row r="4713" spans="1:32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  <c r="AA4713" s="39"/>
      <c r="AB4713" s="39"/>
      <c r="AC4713" s="31"/>
      <c r="AD4713" s="39"/>
      <c r="AE4713" s="39"/>
      <c r="AF4713" s="39"/>
    </row>
    <row r="4714" spans="1:32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  <c r="AA4714" s="39"/>
      <c r="AB4714" s="39"/>
      <c r="AC4714" s="31"/>
      <c r="AD4714" s="39"/>
      <c r="AE4714" s="39"/>
      <c r="AF4714" s="39"/>
    </row>
    <row r="4715" spans="1:32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  <c r="AA4715" s="39"/>
      <c r="AB4715" s="39"/>
      <c r="AC4715" s="31"/>
      <c r="AD4715" s="39"/>
      <c r="AE4715" s="39"/>
      <c r="AF4715" s="39"/>
    </row>
    <row r="4716" spans="1:32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  <c r="AA4716" s="39"/>
      <c r="AB4716" s="39"/>
      <c r="AC4716" s="31"/>
      <c r="AD4716" s="39"/>
      <c r="AE4716" s="39"/>
      <c r="AF4716" s="39"/>
    </row>
    <row r="4717" spans="1:32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  <c r="AA4717" s="39"/>
      <c r="AB4717" s="39"/>
      <c r="AC4717" s="31"/>
      <c r="AD4717" s="39"/>
      <c r="AE4717" s="39"/>
      <c r="AF4717" s="39"/>
    </row>
    <row r="4718" spans="1:32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  <c r="AA4718" s="39"/>
      <c r="AB4718" s="39"/>
      <c r="AC4718" s="31"/>
      <c r="AD4718" s="39"/>
      <c r="AE4718" s="39"/>
      <c r="AF4718" s="39"/>
    </row>
    <row r="4719" spans="1:32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  <c r="AA4719" s="39"/>
      <c r="AB4719" s="39"/>
      <c r="AC4719" s="31"/>
      <c r="AD4719" s="39"/>
      <c r="AE4719" s="39"/>
      <c r="AF4719" s="39"/>
    </row>
    <row r="4720" spans="1:32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  <c r="AA4720" s="39"/>
      <c r="AB4720" s="39"/>
      <c r="AC4720" s="31"/>
      <c r="AD4720" s="39"/>
      <c r="AE4720" s="39"/>
      <c r="AF4720" s="39"/>
    </row>
    <row r="4721" spans="1:32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  <c r="AA4721" s="39"/>
      <c r="AB4721" s="39"/>
      <c r="AC4721" s="31"/>
      <c r="AD4721" s="39"/>
      <c r="AE4721" s="39"/>
      <c r="AF4721" s="39"/>
    </row>
    <row r="4722" spans="1:32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  <c r="AA4722" s="39"/>
      <c r="AB4722" s="39"/>
      <c r="AC4722" s="31"/>
      <c r="AD4722" s="39"/>
      <c r="AE4722" s="39"/>
      <c r="AF4722" s="39"/>
    </row>
    <row r="4723" spans="1:32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  <c r="AA4723" s="39"/>
      <c r="AB4723" s="39"/>
      <c r="AC4723" s="31"/>
      <c r="AD4723" s="39"/>
      <c r="AE4723" s="39"/>
      <c r="AF4723" s="39"/>
    </row>
    <row r="4724" spans="1:32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  <c r="AA4724" s="39"/>
      <c r="AB4724" s="39"/>
      <c r="AC4724" s="31"/>
      <c r="AD4724" s="39"/>
      <c r="AE4724" s="39"/>
      <c r="AF4724" s="39"/>
    </row>
    <row r="4725" spans="1:32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  <c r="AA4725" s="39"/>
      <c r="AB4725" s="39"/>
      <c r="AC4725" s="31"/>
      <c r="AD4725" s="39"/>
      <c r="AE4725" s="39"/>
      <c r="AF4725" s="39"/>
    </row>
    <row r="4726" spans="1:32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  <c r="AA4726" s="39"/>
      <c r="AB4726" s="39"/>
      <c r="AC4726" s="31"/>
      <c r="AD4726" s="39"/>
      <c r="AE4726" s="39"/>
      <c r="AF4726" s="39"/>
    </row>
    <row r="4727" spans="1:32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  <c r="AA4727" s="39"/>
      <c r="AB4727" s="39"/>
      <c r="AC4727" s="31"/>
      <c r="AD4727" s="39"/>
      <c r="AE4727" s="39"/>
      <c r="AF4727" s="39"/>
    </row>
    <row r="4728" spans="1:32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  <c r="AA4728" s="39"/>
      <c r="AB4728" s="39"/>
      <c r="AC4728" s="31"/>
      <c r="AD4728" s="39"/>
      <c r="AE4728" s="39"/>
      <c r="AF4728" s="39"/>
    </row>
    <row r="4729" spans="1:32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  <c r="AA4729" s="39"/>
      <c r="AB4729" s="39"/>
      <c r="AC4729" s="31"/>
      <c r="AD4729" s="39"/>
      <c r="AE4729" s="39"/>
      <c r="AF4729" s="39"/>
    </row>
    <row r="4730" spans="1:32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  <c r="AA4730" s="39"/>
      <c r="AB4730" s="39"/>
      <c r="AC4730" s="31"/>
      <c r="AD4730" s="39"/>
      <c r="AE4730" s="39"/>
      <c r="AF4730" s="39"/>
    </row>
    <row r="4731" spans="1:32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  <c r="AA4731" s="39"/>
      <c r="AB4731" s="39"/>
      <c r="AC4731" s="31"/>
      <c r="AD4731" s="39"/>
      <c r="AE4731" s="39"/>
      <c r="AF4731" s="39"/>
    </row>
    <row r="4732" spans="1:32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  <c r="AA4732" s="39"/>
      <c r="AB4732" s="39"/>
      <c r="AC4732" s="31"/>
      <c r="AD4732" s="39"/>
      <c r="AE4732" s="39"/>
      <c r="AF4732" s="39"/>
    </row>
    <row r="4733" spans="1:32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  <c r="AA4733" s="39"/>
      <c r="AB4733" s="39"/>
      <c r="AC4733" s="31"/>
      <c r="AD4733" s="39"/>
      <c r="AE4733" s="39"/>
      <c r="AF4733" s="39"/>
    </row>
    <row r="4734" spans="1:32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  <c r="AA4734" s="39"/>
      <c r="AB4734" s="39"/>
      <c r="AC4734" s="31"/>
      <c r="AD4734" s="39"/>
      <c r="AE4734" s="39"/>
      <c r="AF4734" s="39"/>
    </row>
    <row r="4735" spans="1:32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  <c r="AA4735" s="39"/>
      <c r="AB4735" s="39"/>
      <c r="AC4735" s="31"/>
      <c r="AD4735" s="39"/>
      <c r="AE4735" s="39"/>
      <c r="AF4735" s="39"/>
    </row>
    <row r="4736" spans="1:32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  <c r="AA4736" s="39"/>
      <c r="AB4736" s="39"/>
      <c r="AC4736" s="31"/>
      <c r="AD4736" s="39"/>
      <c r="AE4736" s="39"/>
      <c r="AF4736" s="39"/>
    </row>
    <row r="4737" spans="1:32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  <c r="AA4737" s="39"/>
      <c r="AB4737" s="39"/>
      <c r="AC4737" s="31"/>
      <c r="AD4737" s="39"/>
      <c r="AE4737" s="39"/>
      <c r="AF4737" s="39"/>
    </row>
    <row r="4738" spans="1:32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  <c r="AA4738" s="39"/>
      <c r="AB4738" s="39"/>
      <c r="AC4738" s="31"/>
      <c r="AD4738" s="39"/>
      <c r="AE4738" s="39"/>
      <c r="AF4738" s="39"/>
    </row>
    <row r="4739" spans="1:32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  <c r="AA4739" s="39"/>
      <c r="AB4739" s="39"/>
      <c r="AC4739" s="31"/>
      <c r="AD4739" s="39"/>
      <c r="AE4739" s="39"/>
      <c r="AF4739" s="39"/>
    </row>
    <row r="4740" spans="1:32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  <c r="AA4740" s="39"/>
      <c r="AB4740" s="39"/>
      <c r="AC4740" s="31"/>
      <c r="AD4740" s="39"/>
      <c r="AE4740" s="39"/>
      <c r="AF4740" s="39"/>
    </row>
    <row r="4741" spans="1:32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  <c r="AA4741" s="39"/>
      <c r="AB4741" s="39"/>
      <c r="AC4741" s="31"/>
      <c r="AD4741" s="39"/>
      <c r="AE4741" s="39"/>
      <c r="AF4741" s="39"/>
    </row>
    <row r="4742" spans="1:32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  <c r="AA4742" s="39"/>
      <c r="AB4742" s="39"/>
      <c r="AC4742" s="31"/>
      <c r="AD4742" s="39"/>
      <c r="AE4742" s="39"/>
      <c r="AF4742" s="39"/>
    </row>
    <row r="4743" spans="1:32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  <c r="AA4743" s="39"/>
      <c r="AB4743" s="39"/>
      <c r="AC4743" s="31"/>
      <c r="AD4743" s="39"/>
      <c r="AE4743" s="39"/>
      <c r="AF4743" s="39"/>
    </row>
    <row r="4744" spans="1:32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  <c r="AA4744" s="39"/>
      <c r="AB4744" s="39"/>
      <c r="AC4744" s="31"/>
      <c r="AD4744" s="39"/>
      <c r="AE4744" s="39"/>
      <c r="AF4744" s="39"/>
    </row>
    <row r="4745" spans="1:32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  <c r="AA4745" s="39"/>
      <c r="AB4745" s="39"/>
      <c r="AC4745" s="31"/>
      <c r="AD4745" s="39"/>
      <c r="AE4745" s="39"/>
      <c r="AF4745" s="39"/>
    </row>
    <row r="4746" spans="1:32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  <c r="AA4746" s="39"/>
      <c r="AB4746" s="39"/>
      <c r="AC4746" s="31"/>
      <c r="AD4746" s="39"/>
      <c r="AE4746" s="39"/>
      <c r="AF4746" s="39"/>
    </row>
    <row r="4747" spans="1:32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  <c r="AA4747" s="39"/>
      <c r="AB4747" s="39"/>
      <c r="AC4747" s="31"/>
      <c r="AD4747" s="39"/>
      <c r="AE4747" s="39"/>
      <c r="AF4747" s="39"/>
    </row>
    <row r="4748" spans="1:32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  <c r="AA4748" s="39"/>
      <c r="AB4748" s="39"/>
      <c r="AC4748" s="31"/>
      <c r="AD4748" s="39"/>
      <c r="AE4748" s="39"/>
      <c r="AF4748" s="39"/>
    </row>
    <row r="4749" spans="1:32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  <c r="AA4749" s="39"/>
      <c r="AB4749" s="39"/>
      <c r="AC4749" s="31"/>
      <c r="AD4749" s="39"/>
      <c r="AE4749" s="39"/>
      <c r="AF4749" s="39"/>
    </row>
    <row r="4750" spans="1:32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  <c r="AA4750" s="39"/>
      <c r="AB4750" s="39"/>
      <c r="AC4750" s="31"/>
      <c r="AD4750" s="39"/>
      <c r="AE4750" s="39"/>
      <c r="AF4750" s="39"/>
    </row>
    <row r="4751" spans="1:32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  <c r="AA4751" s="39"/>
      <c r="AB4751" s="39"/>
      <c r="AC4751" s="31"/>
      <c r="AD4751" s="39"/>
      <c r="AE4751" s="39"/>
      <c r="AF4751" s="39"/>
    </row>
    <row r="4752" spans="1:32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  <c r="AA4752" s="39"/>
      <c r="AB4752" s="39"/>
      <c r="AC4752" s="31"/>
      <c r="AD4752" s="39"/>
      <c r="AE4752" s="39"/>
      <c r="AF4752" s="39"/>
    </row>
    <row r="4753" spans="1:32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  <c r="AA4753" s="39"/>
      <c r="AB4753" s="39"/>
      <c r="AC4753" s="31"/>
      <c r="AD4753" s="39"/>
      <c r="AE4753" s="39"/>
      <c r="AF4753" s="39"/>
    </row>
    <row r="4754" spans="1:32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  <c r="AA4754" s="39"/>
      <c r="AB4754" s="39"/>
      <c r="AC4754" s="31"/>
      <c r="AD4754" s="39"/>
      <c r="AE4754" s="39"/>
      <c r="AF4754" s="39"/>
    </row>
    <row r="4755" spans="1:32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  <c r="AA4755" s="39"/>
      <c r="AB4755" s="39"/>
      <c r="AC4755" s="31"/>
      <c r="AD4755" s="39"/>
      <c r="AE4755" s="39"/>
      <c r="AF4755" s="39"/>
    </row>
    <row r="4756" spans="1:32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  <c r="AA4756" s="39"/>
      <c r="AB4756" s="39"/>
      <c r="AC4756" s="31"/>
      <c r="AD4756" s="39"/>
      <c r="AE4756" s="39"/>
      <c r="AF4756" s="39"/>
    </row>
    <row r="4757" spans="1:32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  <c r="AA4757" s="39"/>
      <c r="AB4757" s="39"/>
      <c r="AC4757" s="31"/>
      <c r="AD4757" s="39"/>
      <c r="AE4757" s="39"/>
      <c r="AF4757" s="39"/>
    </row>
    <row r="4758" spans="1:32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  <c r="AA4758" s="39"/>
      <c r="AB4758" s="39"/>
      <c r="AC4758" s="31"/>
      <c r="AD4758" s="39"/>
      <c r="AE4758" s="39"/>
      <c r="AF4758" s="39"/>
    </row>
    <row r="4759" spans="1:32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  <c r="AA4759" s="39"/>
      <c r="AB4759" s="39"/>
      <c r="AC4759" s="31"/>
      <c r="AD4759" s="39"/>
      <c r="AE4759" s="39"/>
      <c r="AF4759" s="39"/>
    </row>
    <row r="4760" spans="1:32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  <c r="AA4760" s="39"/>
      <c r="AB4760" s="39"/>
      <c r="AC4760" s="31"/>
      <c r="AD4760" s="39"/>
      <c r="AE4760" s="39"/>
      <c r="AF4760" s="39"/>
    </row>
    <row r="4761" spans="1:32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  <c r="AA4761" s="39"/>
      <c r="AB4761" s="39"/>
      <c r="AC4761" s="31"/>
      <c r="AD4761" s="39"/>
      <c r="AE4761" s="39"/>
      <c r="AF4761" s="39"/>
    </row>
    <row r="4762" spans="1:32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  <c r="AA4762" s="39"/>
      <c r="AB4762" s="39"/>
      <c r="AC4762" s="31"/>
      <c r="AD4762" s="39"/>
      <c r="AE4762" s="39"/>
      <c r="AF4762" s="39"/>
    </row>
    <row r="4763" spans="1:32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  <c r="AA4763" s="39"/>
      <c r="AB4763" s="39"/>
      <c r="AC4763" s="31"/>
      <c r="AD4763" s="39"/>
      <c r="AE4763" s="39"/>
      <c r="AF4763" s="39"/>
    </row>
    <row r="4764" spans="1:32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  <c r="AA4764" s="39"/>
      <c r="AB4764" s="39"/>
      <c r="AC4764" s="31"/>
      <c r="AD4764" s="39"/>
      <c r="AE4764" s="39"/>
      <c r="AF4764" s="39"/>
    </row>
    <row r="4765" spans="1:32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  <c r="AA4765" s="39"/>
      <c r="AB4765" s="39"/>
      <c r="AC4765" s="31"/>
      <c r="AD4765" s="39"/>
      <c r="AE4765" s="39"/>
      <c r="AF4765" s="39"/>
    </row>
    <row r="4766" spans="1:32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  <c r="AA4766" s="39"/>
      <c r="AB4766" s="39"/>
      <c r="AC4766" s="31"/>
      <c r="AD4766" s="39"/>
      <c r="AE4766" s="39"/>
      <c r="AF4766" s="39"/>
    </row>
    <row r="4767" spans="1:32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  <c r="AA4767" s="39"/>
      <c r="AB4767" s="39"/>
      <c r="AC4767" s="31"/>
      <c r="AD4767" s="39"/>
      <c r="AE4767" s="39"/>
      <c r="AF4767" s="39"/>
    </row>
    <row r="4768" spans="1:32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  <c r="AA4768" s="39"/>
      <c r="AB4768" s="39"/>
      <c r="AC4768" s="31"/>
      <c r="AD4768" s="39"/>
      <c r="AE4768" s="39"/>
      <c r="AF4768" s="39"/>
    </row>
    <row r="4769" spans="1:32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  <c r="AA4769" s="39"/>
      <c r="AB4769" s="39"/>
      <c r="AC4769" s="31"/>
      <c r="AD4769" s="39"/>
      <c r="AE4769" s="39"/>
      <c r="AF4769" s="39"/>
    </row>
    <row r="4770" spans="1:32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  <c r="AA4770" s="39"/>
      <c r="AB4770" s="39"/>
      <c r="AC4770" s="31"/>
      <c r="AD4770" s="39"/>
      <c r="AE4770" s="39"/>
      <c r="AF4770" s="39"/>
    </row>
    <row r="4771" spans="1:32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  <c r="AA4771" s="39"/>
      <c r="AB4771" s="39"/>
      <c r="AC4771" s="31"/>
      <c r="AD4771" s="39"/>
      <c r="AE4771" s="39"/>
      <c r="AF4771" s="39"/>
    </row>
    <row r="4772" spans="1:32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  <c r="AA4772" s="39"/>
      <c r="AB4772" s="39"/>
      <c r="AC4772" s="31"/>
      <c r="AD4772" s="39"/>
      <c r="AE4772" s="39"/>
      <c r="AF4772" s="39"/>
    </row>
    <row r="4773" spans="1:32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  <c r="AA4773" s="39"/>
      <c r="AB4773" s="39"/>
      <c r="AC4773" s="31"/>
      <c r="AD4773" s="39"/>
      <c r="AE4773" s="39"/>
      <c r="AF4773" s="39"/>
    </row>
    <row r="4774" spans="1:32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  <c r="AA4774" s="39"/>
      <c r="AB4774" s="39"/>
      <c r="AC4774" s="31"/>
      <c r="AD4774" s="39"/>
      <c r="AE4774" s="39"/>
      <c r="AF4774" s="39"/>
    </row>
    <row r="4775" spans="1:32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  <c r="AA4775" s="39"/>
      <c r="AB4775" s="39"/>
      <c r="AC4775" s="31"/>
      <c r="AD4775" s="39"/>
      <c r="AE4775" s="39"/>
      <c r="AF4775" s="39"/>
    </row>
    <row r="4776" spans="1:32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  <c r="AA4776" s="39"/>
      <c r="AB4776" s="39"/>
      <c r="AC4776" s="31"/>
      <c r="AD4776" s="39"/>
      <c r="AE4776" s="39"/>
      <c r="AF4776" s="39"/>
    </row>
    <row r="4777" spans="1:32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  <c r="AA4777" s="39"/>
      <c r="AB4777" s="39"/>
      <c r="AC4777" s="31"/>
      <c r="AD4777" s="39"/>
      <c r="AE4777" s="39"/>
      <c r="AF4777" s="39"/>
    </row>
    <row r="4778" spans="1:32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  <c r="AA4778" s="39"/>
      <c r="AB4778" s="39"/>
      <c r="AC4778" s="31"/>
      <c r="AD4778" s="39"/>
      <c r="AE4778" s="39"/>
      <c r="AF4778" s="39"/>
    </row>
    <row r="4779" spans="1:32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  <c r="AA4779" s="39"/>
      <c r="AB4779" s="39"/>
      <c r="AC4779" s="31"/>
      <c r="AD4779" s="39"/>
      <c r="AE4779" s="39"/>
      <c r="AF4779" s="39"/>
    </row>
    <row r="4780" spans="1:32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  <c r="AA4780" s="39"/>
      <c r="AB4780" s="39"/>
      <c r="AC4780" s="31"/>
      <c r="AD4780" s="39"/>
      <c r="AE4780" s="39"/>
      <c r="AF4780" s="39"/>
    </row>
    <row r="4781" spans="1:32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  <c r="AA4781" s="39"/>
      <c r="AB4781" s="39"/>
      <c r="AC4781" s="31"/>
      <c r="AD4781" s="39"/>
      <c r="AE4781" s="39"/>
      <c r="AF4781" s="39"/>
    </row>
    <row r="4782" spans="1:32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  <c r="AA4782" s="39"/>
      <c r="AB4782" s="39"/>
      <c r="AC4782" s="31"/>
      <c r="AD4782" s="39"/>
      <c r="AE4782" s="39"/>
      <c r="AF4782" s="39"/>
    </row>
    <row r="4783" spans="1:32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  <c r="AA4783" s="39"/>
      <c r="AB4783" s="39"/>
      <c r="AC4783" s="31"/>
      <c r="AD4783" s="39"/>
      <c r="AE4783" s="39"/>
      <c r="AF4783" s="39"/>
    </row>
    <row r="4784" spans="1:32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  <c r="AA4784" s="39"/>
      <c r="AB4784" s="39"/>
      <c r="AC4784" s="31"/>
      <c r="AD4784" s="39"/>
      <c r="AE4784" s="39"/>
      <c r="AF4784" s="39"/>
    </row>
    <row r="4785" spans="1:32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  <c r="AA4785" s="39"/>
      <c r="AB4785" s="39"/>
      <c r="AC4785" s="31"/>
      <c r="AD4785" s="39"/>
      <c r="AE4785" s="39"/>
      <c r="AF4785" s="39"/>
    </row>
    <row r="4786" spans="1:32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  <c r="AA4786" s="39"/>
      <c r="AB4786" s="39"/>
      <c r="AC4786" s="31"/>
      <c r="AD4786" s="39"/>
      <c r="AE4786" s="39"/>
      <c r="AF4786" s="39"/>
    </row>
    <row r="4787" spans="1:32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  <c r="AA4787" s="39"/>
      <c r="AB4787" s="39"/>
      <c r="AC4787" s="31"/>
      <c r="AD4787" s="39"/>
      <c r="AE4787" s="39"/>
      <c r="AF4787" s="39"/>
    </row>
    <row r="4788" spans="1:32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  <c r="AA4788" s="39"/>
      <c r="AB4788" s="39"/>
      <c r="AC4788" s="31"/>
      <c r="AD4788" s="39"/>
      <c r="AE4788" s="39"/>
      <c r="AF4788" s="39"/>
    </row>
    <row r="4789" spans="1:32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  <c r="AA4789" s="39"/>
      <c r="AB4789" s="39"/>
      <c r="AC4789" s="31"/>
      <c r="AD4789" s="39"/>
      <c r="AE4789" s="39"/>
      <c r="AF4789" s="39"/>
    </row>
    <row r="4790" spans="1:32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  <c r="AA4790" s="39"/>
      <c r="AB4790" s="39"/>
      <c r="AC4790" s="31"/>
      <c r="AD4790" s="39"/>
      <c r="AE4790" s="39"/>
      <c r="AF4790" s="39"/>
    </row>
    <row r="4791" spans="1:32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  <c r="AA4791" s="39"/>
      <c r="AB4791" s="39"/>
      <c r="AC4791" s="31"/>
      <c r="AD4791" s="39"/>
      <c r="AE4791" s="39"/>
      <c r="AF4791" s="39"/>
    </row>
    <row r="4792" spans="1:32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  <c r="AA4792" s="39"/>
      <c r="AB4792" s="39"/>
      <c r="AC4792" s="31"/>
      <c r="AD4792" s="39"/>
      <c r="AE4792" s="39"/>
      <c r="AF4792" s="39"/>
    </row>
    <row r="4793" spans="1:32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  <c r="AA4793" s="39"/>
      <c r="AB4793" s="39"/>
      <c r="AC4793" s="31"/>
      <c r="AD4793" s="39"/>
      <c r="AE4793" s="39"/>
      <c r="AF4793" s="39"/>
    </row>
    <row r="4794" spans="1:32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  <c r="AA4794" s="39"/>
      <c r="AB4794" s="39"/>
      <c r="AC4794" s="31"/>
      <c r="AD4794" s="39"/>
      <c r="AE4794" s="39"/>
      <c r="AF4794" s="39"/>
    </row>
    <row r="4795" spans="1:32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  <c r="AA4795" s="39"/>
      <c r="AB4795" s="39"/>
      <c r="AC4795" s="31"/>
      <c r="AD4795" s="39"/>
      <c r="AE4795" s="39"/>
      <c r="AF4795" s="39"/>
    </row>
    <row r="4796" spans="1:32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  <c r="AA4796" s="39"/>
      <c r="AB4796" s="39"/>
      <c r="AC4796" s="31"/>
      <c r="AD4796" s="39"/>
      <c r="AE4796" s="39"/>
      <c r="AF4796" s="39"/>
    </row>
    <row r="4797" spans="1:32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  <c r="AA4797" s="39"/>
      <c r="AB4797" s="39"/>
      <c r="AC4797" s="31"/>
      <c r="AD4797" s="39"/>
      <c r="AE4797" s="39"/>
      <c r="AF4797" s="39"/>
    </row>
    <row r="4798" spans="1:32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  <c r="AA4798" s="39"/>
      <c r="AB4798" s="39"/>
      <c r="AC4798" s="31"/>
      <c r="AD4798" s="39"/>
      <c r="AE4798" s="39"/>
      <c r="AF4798" s="39"/>
    </row>
    <row r="4799" spans="1:32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  <c r="AA4799" s="39"/>
      <c r="AB4799" s="39"/>
      <c r="AC4799" s="31"/>
      <c r="AD4799" s="39"/>
      <c r="AE4799" s="39"/>
      <c r="AF4799" s="39"/>
    </row>
    <row r="4800" spans="1:32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  <c r="AA4800" s="39"/>
      <c r="AB4800" s="39"/>
      <c r="AC4800" s="31"/>
      <c r="AD4800" s="39"/>
      <c r="AE4800" s="39"/>
      <c r="AF4800" s="39"/>
    </row>
    <row r="4801" spans="1:32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  <c r="AA4801" s="39"/>
      <c r="AB4801" s="39"/>
      <c r="AC4801" s="31"/>
      <c r="AD4801" s="39"/>
      <c r="AE4801" s="39"/>
      <c r="AF4801" s="39"/>
    </row>
    <row r="4802" spans="1:32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  <c r="AA4802" s="39"/>
      <c r="AB4802" s="39"/>
      <c r="AC4802" s="31"/>
      <c r="AD4802" s="39"/>
      <c r="AE4802" s="39"/>
      <c r="AF4802" s="39"/>
    </row>
    <row r="4803" spans="1:32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  <c r="AA4803" s="39"/>
      <c r="AB4803" s="39"/>
      <c r="AC4803" s="31"/>
      <c r="AD4803" s="39"/>
      <c r="AE4803" s="39"/>
      <c r="AF4803" s="39"/>
    </row>
    <row r="4804" spans="1:32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  <c r="AA4804" s="39"/>
      <c r="AB4804" s="39"/>
      <c r="AC4804" s="31"/>
      <c r="AD4804" s="39"/>
      <c r="AE4804" s="39"/>
      <c r="AF4804" s="39"/>
    </row>
    <row r="4805" spans="1:32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  <c r="AA4805" s="39"/>
      <c r="AB4805" s="39"/>
      <c r="AC4805" s="31"/>
      <c r="AD4805" s="39"/>
      <c r="AE4805" s="39"/>
      <c r="AF4805" s="39"/>
    </row>
    <row r="4806" spans="1:32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  <c r="AA4806" s="39"/>
      <c r="AB4806" s="39"/>
      <c r="AC4806" s="31"/>
      <c r="AD4806" s="39"/>
      <c r="AE4806" s="39"/>
      <c r="AF4806" s="39"/>
    </row>
    <row r="4807" spans="1:32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  <c r="AA4807" s="39"/>
      <c r="AB4807" s="39"/>
      <c r="AC4807" s="31"/>
      <c r="AD4807" s="39"/>
      <c r="AE4807" s="39"/>
      <c r="AF4807" s="39"/>
    </row>
    <row r="4808" spans="1:32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  <c r="AA4808" s="39"/>
      <c r="AB4808" s="39"/>
      <c r="AC4808" s="31"/>
      <c r="AD4808" s="39"/>
      <c r="AE4808" s="39"/>
      <c r="AF4808" s="39"/>
    </row>
    <row r="4809" spans="1:32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  <c r="AA4809" s="39"/>
      <c r="AB4809" s="39"/>
      <c r="AC4809" s="31"/>
      <c r="AD4809" s="39"/>
      <c r="AE4809" s="39"/>
      <c r="AF4809" s="39"/>
    </row>
    <row r="4810" spans="1:32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  <c r="AA4810" s="39"/>
      <c r="AB4810" s="39"/>
      <c r="AC4810" s="31"/>
      <c r="AD4810" s="39"/>
      <c r="AE4810" s="39"/>
      <c r="AF4810" s="39"/>
    </row>
    <row r="4811" spans="1:32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  <c r="AA4811" s="39"/>
      <c r="AB4811" s="39"/>
      <c r="AC4811" s="31"/>
      <c r="AD4811" s="39"/>
      <c r="AE4811" s="39"/>
      <c r="AF4811" s="39"/>
    </row>
    <row r="4812" spans="1:32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  <c r="AA4812" s="39"/>
      <c r="AB4812" s="39"/>
      <c r="AC4812" s="31"/>
      <c r="AD4812" s="39"/>
      <c r="AE4812" s="39"/>
      <c r="AF4812" s="39"/>
    </row>
    <row r="4813" spans="1:32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  <c r="AA4813" s="39"/>
      <c r="AB4813" s="39"/>
      <c r="AC4813" s="31"/>
      <c r="AD4813" s="39"/>
      <c r="AE4813" s="39"/>
      <c r="AF4813" s="39"/>
    </row>
    <row r="4814" spans="1:32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  <c r="AA4814" s="39"/>
      <c r="AB4814" s="39"/>
      <c r="AC4814" s="31"/>
      <c r="AD4814" s="39"/>
      <c r="AE4814" s="39"/>
      <c r="AF4814" s="39"/>
    </row>
    <row r="4815" spans="1:32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  <c r="AA4815" s="39"/>
      <c r="AB4815" s="39"/>
      <c r="AC4815" s="31"/>
      <c r="AD4815" s="39"/>
      <c r="AE4815" s="39"/>
      <c r="AF4815" s="39"/>
    </row>
    <row r="4816" spans="1:32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  <c r="AA4816" s="39"/>
      <c r="AB4816" s="39"/>
      <c r="AC4816" s="31"/>
      <c r="AD4816" s="39"/>
      <c r="AE4816" s="39"/>
      <c r="AF4816" s="39"/>
    </row>
    <row r="4817" spans="1:32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  <c r="AA4817" s="39"/>
      <c r="AB4817" s="39"/>
      <c r="AC4817" s="31"/>
      <c r="AD4817" s="39"/>
      <c r="AE4817" s="39"/>
      <c r="AF4817" s="39"/>
    </row>
    <row r="4818" spans="1:32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  <c r="AA4818" s="39"/>
      <c r="AB4818" s="39"/>
      <c r="AC4818" s="31"/>
      <c r="AD4818" s="39"/>
      <c r="AE4818" s="39"/>
      <c r="AF4818" s="39"/>
    </row>
    <row r="4819" spans="1:32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  <c r="AA4819" s="39"/>
      <c r="AB4819" s="39"/>
      <c r="AC4819" s="31"/>
      <c r="AD4819" s="39"/>
      <c r="AE4819" s="39"/>
      <c r="AF4819" s="39"/>
    </row>
    <row r="4820" spans="1:32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  <c r="AA4820" s="39"/>
      <c r="AB4820" s="39"/>
      <c r="AC4820" s="31"/>
      <c r="AD4820" s="39"/>
      <c r="AE4820" s="39"/>
      <c r="AF4820" s="39"/>
    </row>
    <row r="4821" spans="1:32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  <c r="AA4821" s="39"/>
      <c r="AB4821" s="39"/>
      <c r="AC4821" s="31"/>
      <c r="AD4821" s="39"/>
      <c r="AE4821" s="39"/>
      <c r="AF4821" s="39"/>
    </row>
    <row r="4822" spans="1:32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  <c r="AA4822" s="39"/>
      <c r="AB4822" s="39"/>
      <c r="AC4822" s="31"/>
      <c r="AD4822" s="39"/>
      <c r="AE4822" s="39"/>
      <c r="AF4822" s="39"/>
    </row>
    <row r="4823" spans="1:32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  <c r="AA4823" s="39"/>
      <c r="AB4823" s="39"/>
      <c r="AC4823" s="31"/>
      <c r="AD4823" s="39"/>
      <c r="AE4823" s="39"/>
      <c r="AF4823" s="39"/>
    </row>
    <row r="4824" spans="1:32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  <c r="AA4824" s="39"/>
      <c r="AB4824" s="39"/>
      <c r="AC4824" s="31"/>
      <c r="AD4824" s="39"/>
      <c r="AE4824" s="39"/>
      <c r="AF4824" s="39"/>
    </row>
    <row r="4825" spans="1:32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  <c r="AA4825" s="39"/>
      <c r="AB4825" s="39"/>
      <c r="AC4825" s="31"/>
      <c r="AD4825" s="39"/>
      <c r="AE4825" s="39"/>
      <c r="AF4825" s="39"/>
    </row>
    <row r="4826" spans="1:32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  <c r="AA4826" s="39"/>
      <c r="AB4826" s="39"/>
      <c r="AC4826" s="31"/>
      <c r="AD4826" s="39"/>
      <c r="AE4826" s="39"/>
      <c r="AF4826" s="39"/>
    </row>
    <row r="4827" spans="1:32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  <c r="AA4827" s="39"/>
      <c r="AB4827" s="39"/>
      <c r="AC4827" s="31"/>
      <c r="AD4827" s="39"/>
      <c r="AE4827" s="39"/>
      <c r="AF4827" s="39"/>
    </row>
    <row r="4828" spans="1:32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  <c r="AA4828" s="39"/>
      <c r="AB4828" s="39"/>
      <c r="AC4828" s="31"/>
      <c r="AD4828" s="39"/>
      <c r="AE4828" s="39"/>
      <c r="AF4828" s="39"/>
    </row>
    <row r="4829" spans="1:32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  <c r="AA4829" s="39"/>
      <c r="AB4829" s="39"/>
      <c r="AC4829" s="31"/>
      <c r="AD4829" s="39"/>
      <c r="AE4829" s="39"/>
      <c r="AF4829" s="39"/>
    </row>
    <row r="4830" spans="1:32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  <c r="AA4830" s="39"/>
      <c r="AB4830" s="39"/>
      <c r="AC4830" s="31"/>
      <c r="AD4830" s="39"/>
      <c r="AE4830" s="39"/>
      <c r="AF4830" s="39"/>
    </row>
    <row r="4831" spans="1:32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  <c r="AA4831" s="39"/>
      <c r="AB4831" s="39"/>
      <c r="AC4831" s="31"/>
      <c r="AD4831" s="39"/>
      <c r="AE4831" s="39"/>
      <c r="AF4831" s="39"/>
    </row>
    <row r="4832" spans="1:32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  <c r="AA4832" s="39"/>
      <c r="AB4832" s="39"/>
      <c r="AC4832" s="31"/>
      <c r="AD4832" s="39"/>
      <c r="AE4832" s="39"/>
      <c r="AF4832" s="39"/>
    </row>
    <row r="4833" spans="1:32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  <c r="AA4833" s="39"/>
      <c r="AB4833" s="39"/>
      <c r="AC4833" s="31"/>
      <c r="AD4833" s="39"/>
      <c r="AE4833" s="39"/>
      <c r="AF4833" s="39"/>
    </row>
    <row r="4834" spans="1:32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  <c r="AA4834" s="39"/>
      <c r="AB4834" s="39"/>
      <c r="AC4834" s="31"/>
      <c r="AD4834" s="39"/>
      <c r="AE4834" s="39"/>
      <c r="AF4834" s="39"/>
    </row>
    <row r="4835" spans="1:32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  <c r="AA4835" s="39"/>
      <c r="AB4835" s="39"/>
      <c r="AC4835" s="31"/>
      <c r="AD4835" s="39"/>
      <c r="AE4835" s="39"/>
      <c r="AF4835" s="39"/>
    </row>
    <row r="4836" spans="1:32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  <c r="AA4836" s="39"/>
      <c r="AB4836" s="39"/>
      <c r="AC4836" s="31"/>
      <c r="AD4836" s="39"/>
      <c r="AE4836" s="39"/>
      <c r="AF4836" s="39"/>
    </row>
    <row r="4837" spans="1:32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  <c r="AA4837" s="39"/>
      <c r="AB4837" s="39"/>
      <c r="AC4837" s="31"/>
      <c r="AD4837" s="39"/>
      <c r="AE4837" s="39"/>
      <c r="AF4837" s="39"/>
    </row>
    <row r="4838" spans="1:32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  <c r="AA4838" s="39"/>
      <c r="AB4838" s="39"/>
      <c r="AC4838" s="31"/>
      <c r="AD4838" s="39"/>
      <c r="AE4838" s="39"/>
      <c r="AF4838" s="39"/>
    </row>
    <row r="4839" spans="1:32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  <c r="AA4839" s="39"/>
      <c r="AB4839" s="39"/>
      <c r="AC4839" s="31"/>
      <c r="AD4839" s="39"/>
      <c r="AE4839" s="39"/>
      <c r="AF4839" s="39"/>
    </row>
    <row r="4840" spans="1:32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  <c r="AA4840" s="39"/>
      <c r="AB4840" s="39"/>
      <c r="AC4840" s="31"/>
      <c r="AD4840" s="39"/>
      <c r="AE4840" s="39"/>
      <c r="AF4840" s="39"/>
    </row>
    <row r="4841" spans="1:32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  <c r="AA4841" s="39"/>
      <c r="AB4841" s="39"/>
      <c r="AC4841" s="31"/>
      <c r="AD4841" s="39"/>
      <c r="AE4841" s="39"/>
      <c r="AF4841" s="39"/>
    </row>
    <row r="4842" spans="1:32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  <c r="AA4842" s="39"/>
      <c r="AB4842" s="39"/>
      <c r="AC4842" s="31"/>
      <c r="AD4842" s="39"/>
      <c r="AE4842" s="39"/>
      <c r="AF4842" s="39"/>
    </row>
    <row r="4843" spans="1:32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  <c r="AA4843" s="39"/>
      <c r="AB4843" s="39"/>
      <c r="AC4843" s="31"/>
      <c r="AD4843" s="39"/>
      <c r="AE4843" s="39"/>
      <c r="AF4843" s="39"/>
    </row>
    <row r="4844" spans="1:32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  <c r="AA4844" s="39"/>
      <c r="AB4844" s="39"/>
      <c r="AC4844" s="31"/>
      <c r="AD4844" s="39"/>
      <c r="AE4844" s="39"/>
      <c r="AF4844" s="39"/>
    </row>
    <row r="4845" spans="1:32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  <c r="AA4845" s="39"/>
      <c r="AB4845" s="39"/>
      <c r="AC4845" s="31"/>
      <c r="AD4845" s="39"/>
      <c r="AE4845" s="39"/>
      <c r="AF4845" s="39"/>
    </row>
    <row r="4846" spans="1:32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  <c r="AA4846" s="39"/>
      <c r="AB4846" s="39"/>
      <c r="AC4846" s="31"/>
      <c r="AD4846" s="39"/>
      <c r="AE4846" s="39"/>
      <c r="AF4846" s="39"/>
    </row>
    <row r="4847" spans="1:32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  <c r="AA4847" s="39"/>
      <c r="AB4847" s="39"/>
      <c r="AC4847" s="31"/>
      <c r="AD4847" s="39"/>
      <c r="AE4847" s="39"/>
      <c r="AF4847" s="39"/>
    </row>
    <row r="4848" spans="1:32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  <c r="AA4848" s="39"/>
      <c r="AB4848" s="39"/>
      <c r="AC4848" s="31"/>
      <c r="AD4848" s="39"/>
      <c r="AE4848" s="39"/>
      <c r="AF4848" s="39"/>
    </row>
    <row r="4849" spans="1:32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  <c r="AA4849" s="39"/>
      <c r="AB4849" s="39"/>
      <c r="AC4849" s="31"/>
      <c r="AD4849" s="39"/>
      <c r="AE4849" s="39"/>
      <c r="AF4849" s="39"/>
    </row>
    <row r="4850" spans="1:32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  <c r="AA4850" s="39"/>
      <c r="AB4850" s="39"/>
      <c r="AC4850" s="31"/>
      <c r="AD4850" s="39"/>
      <c r="AE4850" s="39"/>
      <c r="AF4850" s="39"/>
    </row>
    <row r="4851" spans="1:32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  <c r="AA4851" s="39"/>
      <c r="AB4851" s="39"/>
      <c r="AC4851" s="31"/>
      <c r="AD4851" s="39"/>
      <c r="AE4851" s="39"/>
      <c r="AF4851" s="39"/>
    </row>
    <row r="4852" spans="1:32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  <c r="AA4852" s="39"/>
      <c r="AB4852" s="39"/>
      <c r="AC4852" s="31"/>
      <c r="AD4852" s="39"/>
      <c r="AE4852" s="39"/>
      <c r="AF4852" s="39"/>
    </row>
    <row r="4853" spans="1:32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  <c r="AA4853" s="39"/>
      <c r="AB4853" s="39"/>
      <c r="AC4853" s="31"/>
      <c r="AD4853" s="39"/>
      <c r="AE4853" s="39"/>
      <c r="AF4853" s="39"/>
    </row>
    <row r="4854" spans="1:32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  <c r="AA4854" s="39"/>
      <c r="AB4854" s="39"/>
      <c r="AC4854" s="31"/>
      <c r="AD4854" s="39"/>
      <c r="AE4854" s="39"/>
      <c r="AF4854" s="39"/>
    </row>
    <row r="4855" spans="1:32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  <c r="AA4855" s="39"/>
      <c r="AB4855" s="39"/>
      <c r="AC4855" s="31"/>
      <c r="AD4855" s="39"/>
      <c r="AE4855" s="39"/>
      <c r="AF4855" s="39"/>
    </row>
    <row r="4856" spans="1:32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  <c r="AA4856" s="39"/>
      <c r="AB4856" s="39"/>
      <c r="AC4856" s="31"/>
      <c r="AD4856" s="39"/>
      <c r="AE4856" s="39"/>
      <c r="AF4856" s="39"/>
    </row>
    <row r="4857" spans="1:32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  <c r="AA4857" s="39"/>
      <c r="AB4857" s="39"/>
      <c r="AC4857" s="31"/>
      <c r="AD4857" s="39"/>
      <c r="AE4857" s="39"/>
      <c r="AF4857" s="39"/>
    </row>
    <row r="4858" spans="1:32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  <c r="AA4858" s="39"/>
      <c r="AB4858" s="39"/>
      <c r="AC4858" s="31"/>
      <c r="AD4858" s="39"/>
      <c r="AE4858" s="39"/>
      <c r="AF4858" s="39"/>
    </row>
    <row r="4859" spans="1:32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  <c r="AA4859" s="39"/>
      <c r="AB4859" s="39"/>
      <c r="AC4859" s="31"/>
      <c r="AD4859" s="39"/>
      <c r="AE4859" s="39"/>
      <c r="AF4859" s="39"/>
    </row>
    <row r="4860" spans="1:32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  <c r="AA4860" s="39"/>
      <c r="AB4860" s="39"/>
      <c r="AC4860" s="31"/>
      <c r="AD4860" s="39"/>
      <c r="AE4860" s="39"/>
      <c r="AF4860" s="39"/>
    </row>
    <row r="4861" spans="1:32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  <c r="AA4861" s="39"/>
      <c r="AB4861" s="39"/>
      <c r="AC4861" s="31"/>
      <c r="AD4861" s="39"/>
      <c r="AE4861" s="39"/>
      <c r="AF4861" s="39"/>
    </row>
    <row r="4862" spans="1:32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  <c r="AA4862" s="39"/>
      <c r="AB4862" s="39"/>
      <c r="AC4862" s="31"/>
      <c r="AD4862" s="39"/>
      <c r="AE4862" s="39"/>
      <c r="AF4862" s="39"/>
    </row>
    <row r="4863" spans="1:32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  <c r="AA4863" s="39"/>
      <c r="AB4863" s="39"/>
      <c r="AC4863" s="31"/>
      <c r="AD4863" s="39"/>
      <c r="AE4863" s="39"/>
      <c r="AF4863" s="39"/>
    </row>
    <row r="4864" spans="1:32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  <c r="AA4864" s="39"/>
      <c r="AB4864" s="39"/>
      <c r="AC4864" s="31"/>
      <c r="AD4864" s="39"/>
      <c r="AE4864" s="39"/>
      <c r="AF4864" s="39"/>
    </row>
    <row r="4865" spans="1:32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  <c r="AA4865" s="39"/>
      <c r="AB4865" s="39"/>
      <c r="AC4865" s="31"/>
      <c r="AD4865" s="39"/>
      <c r="AE4865" s="39"/>
      <c r="AF4865" s="39"/>
    </row>
    <row r="4866" spans="1:32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  <c r="AA4866" s="39"/>
      <c r="AB4866" s="39"/>
      <c r="AC4866" s="31"/>
      <c r="AD4866" s="39"/>
      <c r="AE4866" s="39"/>
      <c r="AF4866" s="39"/>
    </row>
    <row r="4867" spans="1:32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  <c r="AA4867" s="39"/>
      <c r="AB4867" s="39"/>
      <c r="AC4867" s="31"/>
      <c r="AD4867" s="39"/>
      <c r="AE4867" s="39"/>
      <c r="AF4867" s="39"/>
    </row>
    <row r="4868" spans="1:32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  <c r="AA4868" s="39"/>
      <c r="AB4868" s="39"/>
      <c r="AC4868" s="31"/>
      <c r="AD4868" s="39"/>
      <c r="AE4868" s="39"/>
      <c r="AF4868" s="39"/>
    </row>
    <row r="4869" spans="1:32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  <c r="AA4869" s="39"/>
      <c r="AB4869" s="39"/>
      <c r="AC4869" s="31"/>
      <c r="AD4869" s="39"/>
      <c r="AE4869" s="39"/>
      <c r="AF4869" s="39"/>
    </row>
    <row r="4870" spans="1:32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  <c r="AA4870" s="39"/>
      <c r="AB4870" s="39"/>
      <c r="AC4870" s="31"/>
      <c r="AD4870" s="39"/>
      <c r="AE4870" s="39"/>
      <c r="AF4870" s="39"/>
    </row>
    <row r="4871" spans="1:32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  <c r="AA4871" s="39"/>
      <c r="AB4871" s="39"/>
      <c r="AC4871" s="31"/>
      <c r="AD4871" s="39"/>
      <c r="AE4871" s="39"/>
      <c r="AF4871" s="39"/>
    </row>
    <row r="4872" spans="1:32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  <c r="AA4872" s="39"/>
      <c r="AB4872" s="39"/>
      <c r="AC4872" s="31"/>
      <c r="AD4872" s="39"/>
      <c r="AE4872" s="39"/>
      <c r="AF4872" s="39"/>
    </row>
    <row r="4873" spans="1:32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  <c r="AA4873" s="39"/>
      <c r="AB4873" s="39"/>
      <c r="AC4873" s="31"/>
      <c r="AD4873" s="39"/>
      <c r="AE4873" s="39"/>
      <c r="AF4873" s="39"/>
    </row>
    <row r="4874" spans="1:32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  <c r="AA4874" s="39"/>
      <c r="AB4874" s="39"/>
      <c r="AC4874" s="31"/>
      <c r="AD4874" s="39"/>
      <c r="AE4874" s="39"/>
      <c r="AF4874" s="39"/>
    </row>
    <row r="4875" spans="1:32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  <c r="AA4875" s="39"/>
      <c r="AB4875" s="39"/>
      <c r="AC4875" s="31"/>
      <c r="AD4875" s="39"/>
      <c r="AE4875" s="39"/>
      <c r="AF4875" s="39"/>
    </row>
    <row r="4876" spans="1:32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  <c r="AA4876" s="39"/>
      <c r="AB4876" s="39"/>
      <c r="AC4876" s="31"/>
      <c r="AD4876" s="39"/>
      <c r="AE4876" s="39"/>
      <c r="AF4876" s="39"/>
    </row>
    <row r="4877" spans="1:32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  <c r="AA4877" s="39"/>
      <c r="AB4877" s="39"/>
      <c r="AC4877" s="31"/>
      <c r="AD4877" s="39"/>
      <c r="AE4877" s="39"/>
      <c r="AF4877" s="39"/>
    </row>
    <row r="4878" spans="1:32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  <c r="AA4878" s="39"/>
      <c r="AB4878" s="39"/>
      <c r="AC4878" s="31"/>
      <c r="AD4878" s="39"/>
      <c r="AE4878" s="39"/>
      <c r="AF4878" s="39"/>
    </row>
    <row r="4879" spans="1:32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  <c r="AA4879" s="39"/>
      <c r="AB4879" s="39"/>
      <c r="AC4879" s="31"/>
      <c r="AD4879" s="39"/>
      <c r="AE4879" s="39"/>
      <c r="AF4879" s="39"/>
    </row>
    <row r="4880" spans="1:32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  <c r="AA4880" s="39"/>
      <c r="AB4880" s="39"/>
      <c r="AC4880" s="31"/>
      <c r="AD4880" s="39"/>
      <c r="AE4880" s="39"/>
      <c r="AF4880" s="39"/>
    </row>
    <row r="4881" spans="1:32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  <c r="AA4881" s="39"/>
      <c r="AB4881" s="39"/>
      <c r="AC4881" s="31"/>
      <c r="AD4881" s="39"/>
      <c r="AE4881" s="39"/>
      <c r="AF4881" s="39"/>
    </row>
    <row r="4882" spans="1:32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  <c r="AA4882" s="39"/>
      <c r="AB4882" s="39"/>
      <c r="AC4882" s="31"/>
      <c r="AD4882" s="39"/>
      <c r="AE4882" s="39"/>
      <c r="AF4882" s="39"/>
    </row>
    <row r="4883" spans="1:32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  <c r="AA4883" s="39"/>
      <c r="AB4883" s="39"/>
      <c r="AC4883" s="31"/>
      <c r="AD4883" s="39"/>
      <c r="AE4883" s="39"/>
      <c r="AF4883" s="39"/>
    </row>
    <row r="4884" spans="1:32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  <c r="AA4884" s="39"/>
      <c r="AB4884" s="39"/>
      <c r="AC4884" s="31"/>
      <c r="AD4884" s="39"/>
      <c r="AE4884" s="39"/>
      <c r="AF4884" s="39"/>
    </row>
    <row r="4885" spans="1:32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  <c r="AA4885" s="39"/>
      <c r="AB4885" s="39"/>
      <c r="AC4885" s="31"/>
      <c r="AD4885" s="39"/>
      <c r="AE4885" s="39"/>
      <c r="AF4885" s="39"/>
    </row>
    <row r="4886" spans="1:32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  <c r="AA4886" s="39"/>
      <c r="AB4886" s="39"/>
      <c r="AC4886" s="31"/>
      <c r="AD4886" s="39"/>
      <c r="AE4886" s="39"/>
      <c r="AF4886" s="39"/>
    </row>
    <row r="4887" spans="1:32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  <c r="AA4887" s="39"/>
      <c r="AB4887" s="39"/>
      <c r="AC4887" s="31"/>
      <c r="AD4887" s="39"/>
      <c r="AE4887" s="39"/>
      <c r="AF4887" s="39"/>
    </row>
    <row r="4888" spans="1:32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  <c r="AA4888" s="39"/>
      <c r="AB4888" s="39"/>
      <c r="AC4888" s="31"/>
      <c r="AD4888" s="39"/>
      <c r="AE4888" s="39"/>
      <c r="AF4888" s="39"/>
    </row>
    <row r="4889" spans="1:32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  <c r="AA4889" s="39"/>
      <c r="AB4889" s="39"/>
      <c r="AC4889" s="31"/>
      <c r="AD4889" s="39"/>
      <c r="AE4889" s="39"/>
      <c r="AF4889" s="39"/>
    </row>
    <row r="4890" spans="1:32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  <c r="AA4890" s="39"/>
      <c r="AB4890" s="39"/>
      <c r="AC4890" s="31"/>
      <c r="AD4890" s="39"/>
      <c r="AE4890" s="39"/>
      <c r="AF4890" s="39"/>
    </row>
    <row r="4891" spans="1:32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  <c r="AA4891" s="39"/>
      <c r="AB4891" s="39"/>
      <c r="AC4891" s="31"/>
      <c r="AD4891" s="39"/>
      <c r="AE4891" s="39"/>
      <c r="AF4891" s="39"/>
    </row>
    <row r="4892" spans="1:32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  <c r="AA4892" s="39"/>
      <c r="AB4892" s="39"/>
      <c r="AC4892" s="31"/>
      <c r="AD4892" s="39"/>
      <c r="AE4892" s="39"/>
      <c r="AF4892" s="39"/>
    </row>
    <row r="4893" spans="1:32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  <c r="AA4893" s="39"/>
      <c r="AB4893" s="39"/>
      <c r="AC4893" s="31"/>
      <c r="AD4893" s="39"/>
      <c r="AE4893" s="39"/>
      <c r="AF4893" s="39"/>
    </row>
    <row r="4894" spans="1:32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  <c r="AA4894" s="39"/>
      <c r="AB4894" s="39"/>
      <c r="AC4894" s="31"/>
      <c r="AD4894" s="39"/>
      <c r="AE4894" s="39"/>
      <c r="AF4894" s="39"/>
    </row>
    <row r="4895" spans="1:32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  <c r="AA4895" s="39"/>
      <c r="AB4895" s="39"/>
      <c r="AC4895" s="31"/>
      <c r="AD4895" s="39"/>
      <c r="AE4895" s="39"/>
      <c r="AF4895" s="39"/>
    </row>
    <row r="4896" spans="1:32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  <c r="AA4896" s="39"/>
      <c r="AB4896" s="39"/>
      <c r="AC4896" s="31"/>
      <c r="AD4896" s="39"/>
      <c r="AE4896" s="39"/>
      <c r="AF4896" s="39"/>
    </row>
    <row r="4897" spans="1:32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  <c r="AA4897" s="39"/>
      <c r="AB4897" s="39"/>
      <c r="AC4897" s="31"/>
      <c r="AD4897" s="39"/>
      <c r="AE4897" s="39"/>
      <c r="AF4897" s="39"/>
    </row>
    <row r="4898" spans="1:32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  <c r="AA4898" s="39"/>
      <c r="AB4898" s="39"/>
      <c r="AC4898" s="31"/>
      <c r="AD4898" s="39"/>
      <c r="AE4898" s="39"/>
      <c r="AF4898" s="39"/>
    </row>
    <row r="4899" spans="1:32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  <c r="AA4899" s="39"/>
      <c r="AB4899" s="39"/>
      <c r="AC4899" s="31"/>
      <c r="AD4899" s="39"/>
      <c r="AE4899" s="39"/>
      <c r="AF4899" s="39"/>
    </row>
    <row r="4900" spans="1:32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  <c r="AA4900" s="39"/>
      <c r="AB4900" s="39"/>
      <c r="AC4900" s="31"/>
      <c r="AD4900" s="39"/>
      <c r="AE4900" s="39"/>
      <c r="AF4900" s="39"/>
    </row>
    <row r="4901" spans="1:32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  <c r="AA4901" s="39"/>
      <c r="AB4901" s="39"/>
      <c r="AC4901" s="31"/>
      <c r="AD4901" s="39"/>
      <c r="AE4901" s="39"/>
      <c r="AF4901" s="39"/>
    </row>
    <row r="4902" spans="1:32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  <c r="AA4902" s="39"/>
      <c r="AB4902" s="39"/>
      <c r="AC4902" s="31"/>
      <c r="AD4902" s="39"/>
      <c r="AE4902" s="39"/>
      <c r="AF4902" s="39"/>
    </row>
    <row r="4903" spans="1:32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  <c r="AA4903" s="39"/>
      <c r="AB4903" s="39"/>
      <c r="AC4903" s="31"/>
      <c r="AD4903" s="39"/>
      <c r="AE4903" s="39"/>
      <c r="AF4903" s="39"/>
    </row>
    <row r="4904" spans="1:32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  <c r="AA4904" s="39"/>
      <c r="AB4904" s="39"/>
      <c r="AC4904" s="31"/>
      <c r="AD4904" s="39"/>
      <c r="AE4904" s="39"/>
      <c r="AF4904" s="39"/>
    </row>
    <row r="4905" spans="1:32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  <c r="AA4905" s="39"/>
      <c r="AB4905" s="39"/>
      <c r="AC4905" s="31"/>
      <c r="AD4905" s="39"/>
      <c r="AE4905" s="39"/>
      <c r="AF4905" s="39"/>
    </row>
    <row r="4906" spans="1:32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  <c r="AA4906" s="39"/>
      <c r="AB4906" s="39"/>
      <c r="AC4906" s="31"/>
      <c r="AD4906" s="39"/>
      <c r="AE4906" s="39"/>
      <c r="AF4906" s="39"/>
    </row>
    <row r="4907" spans="1:32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  <c r="AA4907" s="39"/>
      <c r="AB4907" s="39"/>
      <c r="AC4907" s="31"/>
      <c r="AD4907" s="39"/>
      <c r="AE4907" s="39"/>
      <c r="AF4907" s="39"/>
    </row>
    <row r="4908" spans="1:32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  <c r="AA4908" s="39"/>
      <c r="AB4908" s="39"/>
      <c r="AC4908" s="31"/>
      <c r="AD4908" s="39"/>
      <c r="AE4908" s="39"/>
      <c r="AF4908" s="39"/>
    </row>
    <row r="4909" spans="1:32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  <c r="AA4909" s="39"/>
      <c r="AB4909" s="39"/>
      <c r="AC4909" s="31"/>
      <c r="AD4909" s="39"/>
      <c r="AE4909" s="39"/>
      <c r="AF4909" s="39"/>
    </row>
    <row r="4910" spans="1:32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  <c r="AA4910" s="39"/>
      <c r="AB4910" s="39"/>
      <c r="AC4910" s="31"/>
      <c r="AD4910" s="39"/>
      <c r="AE4910" s="39"/>
      <c r="AF4910" s="39"/>
    </row>
    <row r="4911" spans="1:32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  <c r="AA4911" s="39"/>
      <c r="AB4911" s="39"/>
      <c r="AC4911" s="31"/>
      <c r="AD4911" s="39"/>
      <c r="AE4911" s="39"/>
      <c r="AF4911" s="39"/>
    </row>
    <row r="4912" spans="1:32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  <c r="AA4912" s="39"/>
      <c r="AB4912" s="39"/>
      <c r="AC4912" s="31"/>
      <c r="AD4912" s="39"/>
      <c r="AE4912" s="39"/>
      <c r="AF4912" s="39"/>
    </row>
    <row r="4913" spans="1:32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  <c r="AA4913" s="39"/>
      <c r="AB4913" s="39"/>
      <c r="AC4913" s="31"/>
      <c r="AD4913" s="39"/>
      <c r="AE4913" s="39"/>
      <c r="AF4913" s="39"/>
    </row>
    <row r="4914" spans="1:32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  <c r="AA4914" s="39"/>
      <c r="AB4914" s="39"/>
      <c r="AC4914" s="31"/>
      <c r="AD4914" s="39"/>
      <c r="AE4914" s="39"/>
      <c r="AF4914" s="39"/>
    </row>
    <row r="4915" spans="1:32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  <c r="AA4915" s="39"/>
      <c r="AB4915" s="39"/>
      <c r="AC4915" s="31"/>
      <c r="AD4915" s="39"/>
      <c r="AE4915" s="39"/>
      <c r="AF4915" s="39"/>
    </row>
    <row r="4916" spans="1:32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  <c r="AA4916" s="39"/>
      <c r="AB4916" s="39"/>
      <c r="AC4916" s="31"/>
      <c r="AD4916" s="39"/>
      <c r="AE4916" s="39"/>
      <c r="AF4916" s="39"/>
    </row>
    <row r="4917" spans="1:32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  <c r="AA4917" s="39"/>
      <c r="AB4917" s="39"/>
      <c r="AC4917" s="31"/>
      <c r="AD4917" s="39"/>
      <c r="AE4917" s="39"/>
      <c r="AF4917" s="39"/>
    </row>
    <row r="4918" spans="1:32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  <c r="AA4918" s="39"/>
      <c r="AB4918" s="39"/>
      <c r="AC4918" s="31"/>
      <c r="AD4918" s="39"/>
      <c r="AE4918" s="39"/>
      <c r="AF4918" s="39"/>
    </row>
    <row r="4919" spans="1:32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  <c r="AA4919" s="39"/>
      <c r="AB4919" s="39"/>
      <c r="AC4919" s="31"/>
      <c r="AD4919" s="39"/>
      <c r="AE4919" s="39"/>
      <c r="AF4919" s="39"/>
    </row>
    <row r="4920" spans="1:32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  <c r="AA4920" s="39"/>
      <c r="AB4920" s="39"/>
      <c r="AC4920" s="31"/>
      <c r="AD4920" s="39"/>
      <c r="AE4920" s="39"/>
      <c r="AF4920" s="39"/>
    </row>
    <row r="4921" spans="1:32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  <c r="AA4921" s="39"/>
      <c r="AB4921" s="39"/>
      <c r="AC4921" s="31"/>
      <c r="AD4921" s="39"/>
      <c r="AE4921" s="39"/>
      <c r="AF4921" s="39"/>
    </row>
    <row r="4922" spans="1:32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  <c r="AA4922" s="39"/>
      <c r="AB4922" s="39"/>
      <c r="AC4922" s="31"/>
      <c r="AD4922" s="39"/>
      <c r="AE4922" s="39"/>
      <c r="AF4922" s="39"/>
    </row>
    <row r="4923" spans="1:32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  <c r="AA4923" s="39"/>
      <c r="AB4923" s="39"/>
      <c r="AC4923" s="31"/>
      <c r="AD4923" s="39"/>
      <c r="AE4923" s="39"/>
      <c r="AF4923" s="39"/>
    </row>
    <row r="4924" spans="1:32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  <c r="AA4924" s="39"/>
      <c r="AB4924" s="39"/>
      <c r="AC4924" s="31"/>
      <c r="AD4924" s="39"/>
      <c r="AE4924" s="39"/>
      <c r="AF4924" s="39"/>
    </row>
    <row r="4925" spans="1:32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  <c r="AA4925" s="39"/>
      <c r="AB4925" s="39"/>
      <c r="AC4925" s="31"/>
      <c r="AD4925" s="39"/>
      <c r="AE4925" s="39"/>
      <c r="AF4925" s="39"/>
    </row>
    <row r="4926" spans="1:32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  <c r="AA4926" s="39"/>
      <c r="AB4926" s="39"/>
      <c r="AC4926" s="31"/>
      <c r="AD4926" s="39"/>
      <c r="AE4926" s="39"/>
      <c r="AF4926" s="39"/>
    </row>
    <row r="4927" spans="1:32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  <c r="AA4927" s="39"/>
      <c r="AB4927" s="39"/>
      <c r="AC4927" s="31"/>
      <c r="AD4927" s="39"/>
      <c r="AE4927" s="39"/>
      <c r="AF4927" s="39"/>
    </row>
    <row r="4928" spans="1:32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  <c r="AA4928" s="39"/>
      <c r="AB4928" s="39"/>
      <c r="AC4928" s="31"/>
      <c r="AD4928" s="39"/>
      <c r="AE4928" s="39"/>
      <c r="AF4928" s="39"/>
    </row>
    <row r="4929" spans="1:32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  <c r="AA4929" s="39"/>
      <c r="AB4929" s="39"/>
      <c r="AC4929" s="31"/>
      <c r="AD4929" s="39"/>
      <c r="AE4929" s="39"/>
      <c r="AF4929" s="39"/>
    </row>
    <row r="4930" spans="1:32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  <c r="AA4930" s="39"/>
      <c r="AB4930" s="39"/>
      <c r="AC4930" s="31"/>
      <c r="AD4930" s="39"/>
      <c r="AE4930" s="39"/>
      <c r="AF4930" s="39"/>
    </row>
    <row r="4931" spans="1:32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  <c r="AA4931" s="39"/>
      <c r="AB4931" s="39"/>
      <c r="AC4931" s="31"/>
      <c r="AD4931" s="39"/>
      <c r="AE4931" s="39"/>
      <c r="AF4931" s="39"/>
    </row>
    <row r="4932" spans="1:32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  <c r="AA4932" s="39"/>
      <c r="AB4932" s="39"/>
      <c r="AC4932" s="31"/>
      <c r="AD4932" s="39"/>
      <c r="AE4932" s="39"/>
      <c r="AF4932" s="39"/>
    </row>
    <row r="4933" spans="1:32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  <c r="AA4933" s="39"/>
      <c r="AB4933" s="39"/>
      <c r="AC4933" s="31"/>
      <c r="AD4933" s="39"/>
      <c r="AE4933" s="39"/>
      <c r="AF4933" s="39"/>
    </row>
    <row r="4934" spans="1:32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  <c r="AA4934" s="39"/>
      <c r="AB4934" s="39"/>
      <c r="AC4934" s="31"/>
      <c r="AD4934" s="39"/>
      <c r="AE4934" s="39"/>
      <c r="AF4934" s="39"/>
    </row>
    <row r="4935" spans="1:32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  <c r="AA4935" s="39"/>
      <c r="AB4935" s="39"/>
      <c r="AC4935" s="31"/>
      <c r="AD4935" s="39"/>
      <c r="AE4935" s="39"/>
      <c r="AF4935" s="39"/>
    </row>
    <row r="4936" spans="1:32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  <c r="AA4936" s="39"/>
      <c r="AB4936" s="39"/>
      <c r="AC4936" s="31"/>
      <c r="AD4936" s="39"/>
      <c r="AE4936" s="39"/>
      <c r="AF4936" s="39"/>
    </row>
    <row r="4937" spans="1:32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  <c r="AA4937" s="39"/>
      <c r="AB4937" s="39"/>
      <c r="AC4937" s="31"/>
      <c r="AD4937" s="39"/>
      <c r="AE4937" s="39"/>
      <c r="AF4937" s="39"/>
    </row>
    <row r="4938" spans="1:32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  <c r="AA4938" s="39"/>
      <c r="AB4938" s="39"/>
      <c r="AC4938" s="31"/>
      <c r="AD4938" s="39"/>
      <c r="AE4938" s="39"/>
      <c r="AF4938" s="39"/>
    </row>
    <row r="4939" spans="1:32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  <c r="AA4939" s="39"/>
      <c r="AB4939" s="39"/>
      <c r="AC4939" s="31"/>
      <c r="AD4939" s="39"/>
      <c r="AE4939" s="39"/>
      <c r="AF4939" s="39"/>
    </row>
    <row r="4940" spans="1:32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  <c r="AA4940" s="39"/>
      <c r="AB4940" s="39"/>
      <c r="AC4940" s="31"/>
      <c r="AD4940" s="39"/>
      <c r="AE4940" s="39"/>
      <c r="AF4940" s="39"/>
    </row>
    <row r="4941" spans="1:32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  <c r="AA4941" s="39"/>
      <c r="AB4941" s="39"/>
      <c r="AC4941" s="31"/>
      <c r="AD4941" s="39"/>
      <c r="AE4941" s="39"/>
      <c r="AF4941" s="39"/>
    </row>
    <row r="4942" spans="1:32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  <c r="AA4942" s="39"/>
      <c r="AB4942" s="39"/>
      <c r="AC4942" s="31"/>
      <c r="AD4942" s="39"/>
      <c r="AE4942" s="39"/>
      <c r="AF4942" s="39"/>
    </row>
    <row r="4943" spans="1:32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  <c r="AA4943" s="39"/>
      <c r="AB4943" s="39"/>
      <c r="AC4943" s="31"/>
      <c r="AD4943" s="39"/>
      <c r="AE4943" s="39"/>
      <c r="AF4943" s="39"/>
    </row>
    <row r="4944" spans="1:32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  <c r="AA4944" s="39"/>
      <c r="AB4944" s="39"/>
      <c r="AC4944" s="31"/>
      <c r="AD4944" s="39"/>
      <c r="AE4944" s="39"/>
      <c r="AF4944" s="39"/>
    </row>
    <row r="4945" spans="1:32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  <c r="AA4945" s="39"/>
      <c r="AB4945" s="39"/>
      <c r="AC4945" s="31"/>
      <c r="AD4945" s="39"/>
      <c r="AE4945" s="39"/>
      <c r="AF4945" s="39"/>
    </row>
    <row r="4946" spans="1:32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  <c r="AA4946" s="39"/>
      <c r="AB4946" s="39"/>
      <c r="AC4946" s="31"/>
      <c r="AD4946" s="39"/>
      <c r="AE4946" s="39"/>
      <c r="AF4946" s="39"/>
    </row>
    <row r="4947" spans="1:32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  <c r="AA4947" s="39"/>
      <c r="AB4947" s="39"/>
      <c r="AC4947" s="31"/>
      <c r="AD4947" s="39"/>
      <c r="AE4947" s="39"/>
      <c r="AF4947" s="39"/>
    </row>
    <row r="4948" spans="1:32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  <c r="AA4948" s="39"/>
      <c r="AB4948" s="39"/>
      <c r="AC4948" s="31"/>
      <c r="AD4948" s="39"/>
      <c r="AE4948" s="39"/>
      <c r="AF4948" s="39"/>
    </row>
    <row r="4949" spans="1:32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  <c r="AA4949" s="39"/>
      <c r="AB4949" s="39"/>
      <c r="AC4949" s="31"/>
      <c r="AD4949" s="39"/>
      <c r="AE4949" s="39"/>
      <c r="AF4949" s="39"/>
    </row>
    <row r="4950" spans="1:32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  <c r="AA4950" s="39"/>
      <c r="AB4950" s="39"/>
      <c r="AC4950" s="31"/>
      <c r="AD4950" s="39"/>
      <c r="AE4950" s="39"/>
      <c r="AF4950" s="39"/>
    </row>
    <row r="4951" spans="1:32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  <c r="AA4951" s="39"/>
      <c r="AB4951" s="39"/>
      <c r="AC4951" s="31"/>
      <c r="AD4951" s="39"/>
      <c r="AE4951" s="39"/>
      <c r="AF4951" s="39"/>
    </row>
    <row r="4952" spans="1:32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  <c r="AA4952" s="39"/>
      <c r="AB4952" s="39"/>
      <c r="AC4952" s="31"/>
      <c r="AD4952" s="39"/>
      <c r="AE4952" s="39"/>
      <c r="AF4952" s="39"/>
    </row>
    <row r="4953" spans="1:32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  <c r="AA4953" s="39"/>
      <c r="AB4953" s="39"/>
      <c r="AC4953" s="31"/>
      <c r="AD4953" s="39"/>
      <c r="AE4953" s="39"/>
      <c r="AF4953" s="39"/>
    </row>
    <row r="4954" spans="1:32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  <c r="AA4954" s="39"/>
      <c r="AB4954" s="39"/>
      <c r="AC4954" s="31"/>
      <c r="AD4954" s="39"/>
      <c r="AE4954" s="39"/>
      <c r="AF4954" s="39"/>
    </row>
    <row r="4955" spans="1:32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  <c r="AA4955" s="39"/>
      <c r="AB4955" s="39"/>
      <c r="AC4955" s="31"/>
      <c r="AD4955" s="39"/>
      <c r="AE4955" s="39"/>
      <c r="AF4955" s="39"/>
    </row>
    <row r="4956" spans="1:32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  <c r="AA4956" s="39"/>
      <c r="AB4956" s="39"/>
      <c r="AC4956" s="31"/>
      <c r="AD4956" s="39"/>
      <c r="AE4956" s="39"/>
      <c r="AF4956" s="39"/>
    </row>
    <row r="4957" spans="1:32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  <c r="AA4957" s="39"/>
      <c r="AB4957" s="39"/>
      <c r="AC4957" s="31"/>
      <c r="AD4957" s="39"/>
      <c r="AE4957" s="39"/>
      <c r="AF4957" s="39"/>
    </row>
    <row r="4958" spans="1:32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  <c r="AA4958" s="39"/>
      <c r="AB4958" s="39"/>
      <c r="AC4958" s="31"/>
      <c r="AD4958" s="39"/>
      <c r="AE4958" s="39"/>
      <c r="AF4958" s="39"/>
    </row>
    <row r="4959" spans="1:32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  <c r="AA4959" s="39"/>
      <c r="AB4959" s="39"/>
      <c r="AC4959" s="31"/>
      <c r="AD4959" s="39"/>
      <c r="AE4959" s="39"/>
      <c r="AF4959" s="39"/>
    </row>
    <row r="4960" spans="1:32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  <c r="AA4960" s="39"/>
      <c r="AB4960" s="39"/>
      <c r="AC4960" s="31"/>
      <c r="AD4960" s="39"/>
      <c r="AE4960" s="39"/>
      <c r="AF4960" s="39"/>
    </row>
    <row r="4961" spans="1:32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  <c r="AA4961" s="39"/>
      <c r="AB4961" s="39"/>
      <c r="AC4961" s="31"/>
      <c r="AD4961" s="39"/>
      <c r="AE4961" s="39"/>
      <c r="AF4961" s="39"/>
    </row>
    <row r="4962" spans="1:32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  <c r="AA4962" s="39"/>
      <c r="AB4962" s="39"/>
      <c r="AC4962" s="31"/>
      <c r="AD4962" s="39"/>
      <c r="AE4962" s="39"/>
      <c r="AF4962" s="39"/>
    </row>
    <row r="4963" spans="1:32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  <c r="AA4963" s="39"/>
      <c r="AB4963" s="39"/>
      <c r="AC4963" s="31"/>
      <c r="AD4963" s="39"/>
      <c r="AE4963" s="39"/>
      <c r="AF4963" s="39"/>
    </row>
    <row r="4964" spans="1:32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  <c r="AA4964" s="39"/>
      <c r="AB4964" s="39"/>
      <c r="AC4964" s="31"/>
      <c r="AD4964" s="39"/>
      <c r="AE4964" s="39"/>
      <c r="AF4964" s="39"/>
    </row>
    <row r="4965" spans="1:32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  <c r="AA4965" s="39"/>
      <c r="AB4965" s="39"/>
      <c r="AC4965" s="31"/>
      <c r="AD4965" s="39"/>
      <c r="AE4965" s="39"/>
      <c r="AF4965" s="39"/>
    </row>
    <row r="4966" spans="1:32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  <c r="AA4966" s="39"/>
      <c r="AB4966" s="39"/>
      <c r="AC4966" s="31"/>
      <c r="AD4966" s="39"/>
      <c r="AE4966" s="39"/>
      <c r="AF4966" s="39"/>
    </row>
    <row r="4967" spans="1:32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  <c r="AA4967" s="39"/>
      <c r="AB4967" s="39"/>
      <c r="AC4967" s="31"/>
      <c r="AD4967" s="39"/>
      <c r="AE4967" s="39"/>
      <c r="AF4967" s="39"/>
    </row>
    <row r="4968" spans="1:32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  <c r="AA4968" s="39"/>
      <c r="AB4968" s="39"/>
      <c r="AC4968" s="31"/>
      <c r="AD4968" s="39"/>
      <c r="AE4968" s="39"/>
      <c r="AF4968" s="39"/>
    </row>
    <row r="4969" spans="1:32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  <c r="AA4969" s="39"/>
      <c r="AB4969" s="39"/>
      <c r="AC4969" s="31"/>
      <c r="AD4969" s="39"/>
      <c r="AE4969" s="39"/>
      <c r="AF4969" s="39"/>
    </row>
    <row r="4970" spans="1:32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  <c r="AA4970" s="39"/>
      <c r="AB4970" s="39"/>
      <c r="AC4970" s="31"/>
      <c r="AD4970" s="39"/>
      <c r="AE4970" s="39"/>
      <c r="AF4970" s="39"/>
    </row>
    <row r="4971" spans="1:32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  <c r="AA4971" s="39"/>
      <c r="AB4971" s="39"/>
      <c r="AC4971" s="31"/>
      <c r="AD4971" s="39"/>
      <c r="AE4971" s="39"/>
      <c r="AF4971" s="39"/>
    </row>
    <row r="4972" spans="1:32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  <c r="AA4972" s="39"/>
      <c r="AB4972" s="39"/>
      <c r="AC4972" s="31"/>
      <c r="AD4972" s="39"/>
      <c r="AE4972" s="39"/>
      <c r="AF4972" s="39"/>
    </row>
    <row r="4973" spans="1:32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  <c r="AA4973" s="39"/>
      <c r="AB4973" s="39"/>
      <c r="AC4973" s="31"/>
      <c r="AD4973" s="39"/>
      <c r="AE4973" s="39"/>
      <c r="AF4973" s="39"/>
    </row>
    <row r="4974" spans="1:32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  <c r="AA4974" s="39"/>
      <c r="AB4974" s="39"/>
      <c r="AC4974" s="31"/>
      <c r="AD4974" s="39"/>
      <c r="AE4974" s="39"/>
      <c r="AF4974" s="39"/>
    </row>
    <row r="4975" spans="1:32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  <c r="AA4975" s="39"/>
      <c r="AB4975" s="39"/>
      <c r="AC4975" s="31"/>
      <c r="AD4975" s="39"/>
      <c r="AE4975" s="39"/>
      <c r="AF4975" s="39"/>
    </row>
    <row r="4976" spans="1:32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  <c r="AA4976" s="39"/>
      <c r="AB4976" s="39"/>
      <c r="AC4976" s="31"/>
      <c r="AD4976" s="39"/>
      <c r="AE4976" s="39"/>
      <c r="AF4976" s="39"/>
    </row>
    <row r="4977" spans="1:32" ht="12.75">
      <c r="A4977" s="39"/>
      <c r="B4977" s="39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  <c r="AA4977" s="39"/>
      <c r="AB4977" s="39"/>
      <c r="AC4977" s="31"/>
      <c r="AD4977" s="39"/>
      <c r="AE4977" s="39"/>
      <c r="AF4977" s="39"/>
    </row>
    <row r="4978" spans="1:32" ht="12.75">
      <c r="A4978" s="39"/>
      <c r="B4978" s="39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  <c r="AA4978" s="39"/>
      <c r="AB4978" s="39"/>
      <c r="AC4978" s="31"/>
      <c r="AD4978" s="39"/>
      <c r="AE4978" s="39"/>
      <c r="AF4978" s="39"/>
    </row>
    <row r="4979" spans="1:32" ht="12.75">
      <c r="A4979" s="39"/>
      <c r="B4979" s="39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  <c r="AA4979" s="39"/>
      <c r="AB4979" s="39"/>
      <c r="AC4979" s="31"/>
      <c r="AD4979" s="39"/>
      <c r="AE4979" s="39"/>
      <c r="AF4979" s="39"/>
    </row>
    <row r="4980" spans="1:32" ht="12.75">
      <c r="A4980" s="39"/>
      <c r="B4980" s="39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  <c r="AA4980" s="39"/>
      <c r="AB4980" s="39"/>
      <c r="AC4980" s="31"/>
      <c r="AD4980" s="39"/>
      <c r="AE4980" s="39"/>
      <c r="AF4980" s="39"/>
    </row>
    <row r="4981" spans="1:32" ht="12.75">
      <c r="A4981" s="39"/>
      <c r="B4981" s="39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  <c r="AA4981" s="39"/>
      <c r="AB4981" s="39"/>
      <c r="AC4981" s="31"/>
      <c r="AD4981" s="39"/>
      <c r="AE4981" s="39"/>
      <c r="AF4981" s="39"/>
    </row>
    <row r="4982" spans="1:32" ht="12.75">
      <c r="A4982" s="39"/>
      <c r="B4982" s="39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  <c r="AA4982" s="39"/>
      <c r="AB4982" s="39"/>
      <c r="AC4982" s="31"/>
      <c r="AD4982" s="39"/>
      <c r="AE4982" s="39"/>
      <c r="AF4982" s="39"/>
    </row>
    <row r="4983" spans="1:32" ht="12.75">
      <c r="A4983" s="39"/>
      <c r="B4983" s="39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  <c r="AA4983" s="39"/>
      <c r="AB4983" s="39"/>
      <c r="AC4983" s="31"/>
      <c r="AD4983" s="39"/>
      <c r="AE4983" s="39"/>
      <c r="AF4983" s="39"/>
    </row>
    <row r="4984" spans="1:32" ht="12.75">
      <c r="A4984" s="39"/>
      <c r="B4984" s="39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  <c r="AA4984" s="39"/>
      <c r="AB4984" s="39"/>
      <c r="AC4984" s="31"/>
      <c r="AD4984" s="39"/>
      <c r="AE4984" s="39"/>
      <c r="AF4984" s="39"/>
    </row>
    <row r="4985" spans="1:32" ht="12.75">
      <c r="A4985" s="39"/>
      <c r="B4985" s="39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  <c r="AA4985" s="39"/>
      <c r="AB4985" s="39"/>
      <c r="AC4985" s="31"/>
      <c r="AD4985" s="39"/>
      <c r="AE4985" s="39"/>
      <c r="AF4985" s="39"/>
    </row>
    <row r="4986" spans="1:32" ht="12.75">
      <c r="A4986" s="39"/>
      <c r="B4986" s="39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  <c r="AA4986" s="39"/>
      <c r="AB4986" s="39"/>
      <c r="AC4986" s="31"/>
      <c r="AD4986" s="39"/>
      <c r="AE4986" s="39"/>
      <c r="AF4986" s="39"/>
    </row>
    <row r="4987" spans="1:32" ht="12.75">
      <c r="A4987" s="39"/>
      <c r="B4987" s="39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  <c r="AA4987" s="39"/>
      <c r="AB4987" s="39"/>
      <c r="AC4987" s="31"/>
      <c r="AD4987" s="39"/>
      <c r="AE4987" s="39"/>
      <c r="AF4987" s="39"/>
    </row>
    <row r="4988" spans="1:32" ht="12.75">
      <c r="A4988" s="39"/>
      <c r="B4988" s="39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  <c r="AA4988" s="39"/>
      <c r="AB4988" s="39"/>
      <c r="AC4988" s="31"/>
      <c r="AD4988" s="39"/>
      <c r="AE4988" s="39"/>
      <c r="AF4988" s="39"/>
    </row>
    <row r="4989" spans="1:32" ht="12.75">
      <c r="A4989" s="39"/>
      <c r="B4989" s="39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  <c r="AA4989" s="39"/>
      <c r="AB4989" s="39"/>
      <c r="AC4989" s="31"/>
      <c r="AD4989" s="39"/>
      <c r="AE4989" s="39"/>
      <c r="AF4989" s="39"/>
    </row>
    <row r="4990" spans="1:32" ht="12.75">
      <c r="A4990" s="39"/>
      <c r="B4990" s="39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  <c r="AA4990" s="39"/>
      <c r="AB4990" s="39"/>
      <c r="AC4990" s="31"/>
      <c r="AD4990" s="39"/>
      <c r="AE4990" s="39"/>
      <c r="AF4990" s="39"/>
    </row>
    <row r="4991" spans="1:32" ht="12.75">
      <c r="A4991" s="39"/>
      <c r="B4991" s="39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  <c r="AA4991" s="39"/>
      <c r="AB4991" s="39"/>
      <c r="AC4991" s="31"/>
      <c r="AD4991" s="39"/>
      <c r="AE4991" s="39"/>
      <c r="AF4991" s="39"/>
    </row>
    <row r="4992" spans="1:32" ht="12.75">
      <c r="A4992" s="39"/>
      <c r="B4992" s="39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  <c r="AA4992" s="39"/>
      <c r="AB4992" s="39"/>
      <c r="AC4992" s="31"/>
      <c r="AD4992" s="39"/>
      <c r="AE4992" s="39"/>
      <c r="AF4992" s="39"/>
    </row>
    <row r="4993" spans="1:32" ht="12.75">
      <c r="A4993" s="39"/>
      <c r="B4993" s="39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  <c r="AA4993" s="39"/>
      <c r="AB4993" s="39"/>
      <c r="AC4993" s="31"/>
      <c r="AD4993" s="39"/>
      <c r="AE4993" s="39"/>
      <c r="AF4993" s="39"/>
    </row>
    <row r="4994" spans="1:32" ht="12.75">
      <c r="A4994" s="39"/>
      <c r="B4994" s="39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  <c r="AA4994" s="39"/>
      <c r="AB4994" s="39"/>
      <c r="AC4994" s="31"/>
      <c r="AD4994" s="39"/>
      <c r="AE4994" s="39"/>
      <c r="AF4994" s="39"/>
    </row>
    <row r="4995" spans="1:32" ht="12.75">
      <c r="A4995" s="39"/>
      <c r="B4995" s="39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  <c r="AA4995" s="39"/>
      <c r="AB4995" s="39"/>
      <c r="AC4995" s="31"/>
      <c r="AD4995" s="39"/>
      <c r="AE4995" s="39"/>
      <c r="AF4995" s="39"/>
    </row>
    <row r="4996" spans="1:32" ht="12.75">
      <c r="A4996" s="39"/>
      <c r="B4996" s="39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  <c r="AA4996" s="39"/>
      <c r="AB4996" s="39"/>
      <c r="AC4996" s="31"/>
      <c r="AD4996" s="39"/>
      <c r="AE4996" s="39"/>
      <c r="AF4996" s="39"/>
    </row>
    <row r="4997" spans="1:32" ht="12.75">
      <c r="A4997" s="39"/>
      <c r="B4997" s="39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  <c r="AA4997" s="39"/>
      <c r="AB4997" s="39"/>
      <c r="AC4997" s="31"/>
      <c r="AD4997" s="39"/>
      <c r="AE4997" s="39"/>
      <c r="AF4997" s="39"/>
    </row>
    <row r="4998" spans="1:32" ht="12.75">
      <c r="A4998" s="39"/>
      <c r="B4998" s="39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  <c r="AA4998" s="39"/>
      <c r="AB4998" s="39"/>
      <c r="AC4998" s="31"/>
      <c r="AD4998" s="39"/>
      <c r="AE4998" s="39"/>
      <c r="AF4998" s="39"/>
    </row>
    <row r="4999" spans="1:32" ht="12.75">
      <c r="A4999" s="39"/>
      <c r="B4999" s="39"/>
      <c r="C4999" s="39"/>
      <c r="D4999" s="39"/>
      <c r="E4999" s="39"/>
      <c r="F4999" s="39"/>
      <c r="G4999" s="39"/>
      <c r="H4999" s="39"/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  <c r="AA4999" s="39"/>
      <c r="AB4999" s="39"/>
      <c r="AC4999" s="31"/>
      <c r="AD4999" s="39"/>
      <c r="AE4999" s="39"/>
      <c r="AF4999" s="39"/>
    </row>
    <row r="5000" spans="1:32" ht="12.75">
      <c r="A5000" s="39"/>
      <c r="B5000" s="39"/>
      <c r="C5000" s="39"/>
      <c r="D5000" s="39"/>
      <c r="E5000" s="39"/>
      <c r="F5000" s="39"/>
      <c r="G5000" s="39"/>
      <c r="H5000" s="39"/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  <c r="AA5000" s="39"/>
      <c r="AB5000" s="39"/>
      <c r="AC5000" s="31"/>
      <c r="AD5000" s="39"/>
      <c r="AE5000" s="39"/>
      <c r="AF5000" s="39"/>
    </row>
    <row r="5001" spans="1:32" ht="12.75">
      <c r="A5001" s="39"/>
      <c r="B5001" s="39"/>
      <c r="C5001" s="39"/>
      <c r="D5001" s="39"/>
      <c r="E5001" s="39"/>
      <c r="F5001" s="39"/>
      <c r="G5001" s="39"/>
      <c r="H5001" s="39"/>
      <c r="I5001" s="39"/>
      <c r="J5001" s="39"/>
      <c r="K5001" s="39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  <c r="AA5001" s="39"/>
      <c r="AB5001" s="39"/>
      <c r="AC5001" s="31"/>
      <c r="AD5001" s="39"/>
      <c r="AE5001" s="39"/>
      <c r="AF5001" s="39"/>
    </row>
    <row r="5002" spans="1:32" ht="12.75">
      <c r="A5002" s="39"/>
      <c r="B5002" s="39"/>
      <c r="C5002" s="39"/>
      <c r="D5002" s="39"/>
      <c r="E5002" s="39"/>
      <c r="F5002" s="39"/>
      <c r="G5002" s="39"/>
      <c r="H5002" s="39"/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  <c r="AA5002" s="39"/>
      <c r="AB5002" s="39"/>
      <c r="AC5002" s="31"/>
      <c r="AD5002" s="39"/>
      <c r="AE5002" s="39"/>
      <c r="AF5002" s="39"/>
    </row>
    <row r="5003" spans="1:32" ht="12.75">
      <c r="A5003" s="39"/>
      <c r="B5003" s="39"/>
      <c r="C5003" s="39"/>
      <c r="D5003" s="39"/>
      <c r="E5003" s="39"/>
      <c r="F5003" s="39"/>
      <c r="G5003" s="39"/>
      <c r="H5003" s="39"/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  <c r="AA5003" s="39"/>
      <c r="AB5003" s="39"/>
      <c r="AC5003" s="31"/>
      <c r="AD5003" s="39"/>
      <c r="AE5003" s="39"/>
      <c r="AF5003" s="39"/>
    </row>
    <row r="5004" spans="1:32" ht="12.75">
      <c r="A5004" s="39"/>
      <c r="B5004" s="39"/>
      <c r="C5004" s="39"/>
      <c r="D5004" s="39"/>
      <c r="E5004" s="39"/>
      <c r="F5004" s="39"/>
      <c r="G5004" s="39"/>
      <c r="H5004" s="39"/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  <c r="S5004" s="39"/>
      <c r="T5004" s="39"/>
      <c r="U5004" s="39"/>
      <c r="V5004" s="39"/>
      <c r="W5004" s="39"/>
      <c r="X5004" s="39"/>
      <c r="Y5004" s="39"/>
      <c r="Z5004" s="39"/>
      <c r="AA5004" s="39"/>
      <c r="AB5004" s="39"/>
      <c r="AC5004" s="31"/>
      <c r="AD5004" s="39"/>
      <c r="AE5004" s="39"/>
      <c r="AF5004" s="39"/>
    </row>
    <row r="5005" spans="1:32" ht="12.75">
      <c r="A5005" s="39"/>
      <c r="B5005" s="39"/>
      <c r="C5005" s="39"/>
      <c r="D5005" s="39"/>
      <c r="E5005" s="39"/>
      <c r="F5005" s="39"/>
      <c r="G5005" s="39"/>
      <c r="H5005" s="39"/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  <c r="S5005" s="39"/>
      <c r="T5005" s="39"/>
      <c r="U5005" s="39"/>
      <c r="V5005" s="39"/>
      <c r="W5005" s="39"/>
      <c r="X5005" s="39"/>
      <c r="Y5005" s="39"/>
      <c r="Z5005" s="39"/>
      <c r="AA5005" s="39"/>
      <c r="AB5005" s="39"/>
      <c r="AC5005" s="31"/>
      <c r="AD5005" s="39"/>
      <c r="AE5005" s="39"/>
      <c r="AF5005" s="39"/>
    </row>
    <row r="5006" spans="1:32" ht="12.75">
      <c r="A5006" s="39"/>
      <c r="B5006" s="39"/>
      <c r="C5006" s="39"/>
      <c r="D5006" s="39"/>
      <c r="E5006" s="39"/>
      <c r="F5006" s="39"/>
      <c r="G5006" s="39"/>
      <c r="H5006" s="39"/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  <c r="S5006" s="39"/>
      <c r="T5006" s="39"/>
      <c r="U5006" s="39"/>
      <c r="V5006" s="39"/>
      <c r="W5006" s="39"/>
      <c r="X5006" s="39"/>
      <c r="Y5006" s="39"/>
      <c r="Z5006" s="39"/>
      <c r="AA5006" s="39"/>
      <c r="AB5006" s="39"/>
      <c r="AC5006" s="31"/>
      <c r="AD5006" s="39"/>
      <c r="AE5006" s="39"/>
      <c r="AF5006" s="39"/>
    </row>
    <row r="5007" spans="1:32" ht="12.75">
      <c r="A5007" s="39"/>
      <c r="B5007" s="39"/>
      <c r="C5007" s="39"/>
      <c r="D5007" s="39"/>
      <c r="E5007" s="39"/>
      <c r="F5007" s="39"/>
      <c r="G5007" s="39"/>
      <c r="H5007" s="39"/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  <c r="S5007" s="39"/>
      <c r="T5007" s="39"/>
      <c r="U5007" s="39"/>
      <c r="V5007" s="39"/>
      <c r="W5007" s="39"/>
      <c r="X5007" s="39"/>
      <c r="Y5007" s="39"/>
      <c r="Z5007" s="39"/>
      <c r="AA5007" s="39"/>
      <c r="AB5007" s="39"/>
      <c r="AC5007" s="31"/>
      <c r="AD5007" s="39"/>
      <c r="AE5007" s="39"/>
      <c r="AF5007" s="39"/>
    </row>
    <row r="5008" spans="1:32" ht="12.75">
      <c r="A5008" s="39"/>
      <c r="B5008" s="39"/>
      <c r="C5008" s="39"/>
      <c r="D5008" s="39"/>
      <c r="E5008" s="39"/>
      <c r="F5008" s="39"/>
      <c r="G5008" s="39"/>
      <c r="H5008" s="39"/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  <c r="S5008" s="39"/>
      <c r="T5008" s="39"/>
      <c r="U5008" s="39"/>
      <c r="V5008" s="39"/>
      <c r="W5008" s="39"/>
      <c r="X5008" s="39"/>
      <c r="Y5008" s="39"/>
      <c r="Z5008" s="39"/>
      <c r="AA5008" s="39"/>
      <c r="AB5008" s="39"/>
      <c r="AC5008" s="31"/>
      <c r="AD5008" s="39"/>
      <c r="AE5008" s="39"/>
      <c r="AF5008" s="39"/>
    </row>
    <row r="5009" spans="1:32" ht="12.75">
      <c r="A5009" s="39"/>
      <c r="B5009" s="39"/>
      <c r="C5009" s="39"/>
      <c r="D5009" s="39"/>
      <c r="E5009" s="39"/>
      <c r="F5009" s="39"/>
      <c r="G5009" s="39"/>
      <c r="H5009" s="39"/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  <c r="S5009" s="39"/>
      <c r="T5009" s="39"/>
      <c r="U5009" s="39"/>
      <c r="V5009" s="39"/>
      <c r="W5009" s="39"/>
      <c r="X5009" s="39"/>
      <c r="Y5009" s="39"/>
      <c r="Z5009" s="39"/>
      <c r="AA5009" s="39"/>
      <c r="AB5009" s="39"/>
      <c r="AC5009" s="31"/>
      <c r="AD5009" s="39"/>
      <c r="AE5009" s="39"/>
      <c r="AF5009" s="39"/>
    </row>
    <row r="5010" spans="1:32" ht="12.75">
      <c r="A5010" s="39"/>
      <c r="B5010" s="39"/>
      <c r="C5010" s="39"/>
      <c r="D5010" s="39"/>
      <c r="E5010" s="39"/>
      <c r="F5010" s="39"/>
      <c r="G5010" s="39"/>
      <c r="H5010" s="39"/>
      <c r="I5010" s="39"/>
      <c r="J5010" s="39"/>
      <c r="K5010" s="39"/>
      <c r="L5010" s="39"/>
      <c r="M5010" s="39"/>
      <c r="N5010" s="39"/>
      <c r="O5010" s="39"/>
      <c r="P5010" s="39"/>
      <c r="Q5010" s="39"/>
      <c r="R5010" s="39"/>
      <c r="S5010" s="39"/>
      <c r="T5010" s="39"/>
      <c r="U5010" s="39"/>
      <c r="V5010" s="39"/>
      <c r="W5010" s="39"/>
      <c r="X5010" s="39"/>
      <c r="Y5010" s="39"/>
      <c r="Z5010" s="39"/>
      <c r="AA5010" s="39"/>
      <c r="AB5010" s="39"/>
      <c r="AC5010" s="31"/>
      <c r="AD5010" s="39"/>
      <c r="AE5010" s="39"/>
      <c r="AF5010" s="39"/>
    </row>
    <row r="5011" spans="1:32" ht="12.75">
      <c r="A5011" s="39"/>
      <c r="B5011" s="39"/>
      <c r="C5011" s="39"/>
      <c r="D5011" s="39"/>
      <c r="E5011" s="39"/>
      <c r="F5011" s="39"/>
      <c r="G5011" s="39"/>
      <c r="H5011" s="39"/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  <c r="S5011" s="39"/>
      <c r="T5011" s="39"/>
      <c r="U5011" s="39"/>
      <c r="V5011" s="39"/>
      <c r="W5011" s="39"/>
      <c r="X5011" s="39"/>
      <c r="Y5011" s="39"/>
      <c r="Z5011" s="39"/>
      <c r="AA5011" s="39"/>
      <c r="AB5011" s="39"/>
      <c r="AC5011" s="31"/>
      <c r="AD5011" s="39"/>
      <c r="AE5011" s="39"/>
      <c r="AF5011" s="39"/>
    </row>
    <row r="5012" spans="1:32" ht="12.75">
      <c r="A5012" s="39"/>
      <c r="B5012" s="39"/>
      <c r="C5012" s="39"/>
      <c r="D5012" s="39"/>
      <c r="E5012" s="39"/>
      <c r="F5012" s="39"/>
      <c r="G5012" s="39"/>
      <c r="H5012" s="39"/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  <c r="S5012" s="39"/>
      <c r="T5012" s="39"/>
      <c r="U5012" s="39"/>
      <c r="V5012" s="39"/>
      <c r="W5012" s="39"/>
      <c r="X5012" s="39"/>
      <c r="Y5012" s="39"/>
      <c r="Z5012" s="39"/>
      <c r="AA5012" s="39"/>
      <c r="AB5012" s="39"/>
      <c r="AC5012" s="31"/>
      <c r="AD5012" s="39"/>
      <c r="AE5012" s="39"/>
      <c r="AF5012" s="39"/>
    </row>
    <row r="5013" spans="1:32" ht="12.75">
      <c r="A5013" s="39"/>
      <c r="B5013" s="39"/>
      <c r="C5013" s="39"/>
      <c r="D5013" s="39"/>
      <c r="E5013" s="39"/>
      <c r="F5013" s="39"/>
      <c r="G5013" s="39"/>
      <c r="H5013" s="39"/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  <c r="S5013" s="39"/>
      <c r="T5013" s="39"/>
      <c r="U5013" s="39"/>
      <c r="V5013" s="39"/>
      <c r="W5013" s="39"/>
      <c r="X5013" s="39"/>
      <c r="Y5013" s="39"/>
      <c r="Z5013" s="39"/>
      <c r="AA5013" s="39"/>
      <c r="AB5013" s="39"/>
      <c r="AC5013" s="31"/>
      <c r="AD5013" s="39"/>
      <c r="AE5013" s="39"/>
      <c r="AF5013" s="39"/>
    </row>
    <row r="5014" spans="1:32" ht="12.75">
      <c r="A5014" s="39"/>
      <c r="B5014" s="39"/>
      <c r="C5014" s="39"/>
      <c r="D5014" s="39"/>
      <c r="E5014" s="39"/>
      <c r="F5014" s="39"/>
      <c r="G5014" s="39"/>
      <c r="H5014" s="39"/>
      <c r="I5014" s="39"/>
      <c r="J5014" s="39"/>
      <c r="K5014" s="39"/>
      <c r="L5014" s="39"/>
      <c r="M5014" s="39"/>
      <c r="N5014" s="39"/>
      <c r="O5014" s="39"/>
      <c r="P5014" s="39"/>
      <c r="Q5014" s="39"/>
      <c r="R5014" s="39"/>
      <c r="S5014" s="39"/>
      <c r="T5014" s="39"/>
      <c r="U5014" s="39"/>
      <c r="V5014" s="39"/>
      <c r="W5014" s="39"/>
      <c r="X5014" s="39"/>
      <c r="Y5014" s="39"/>
      <c r="Z5014" s="39"/>
      <c r="AA5014" s="39"/>
      <c r="AB5014" s="39"/>
      <c r="AC5014" s="31"/>
      <c r="AD5014" s="39"/>
      <c r="AE5014" s="39"/>
      <c r="AF5014" s="39"/>
    </row>
    <row r="5015" spans="1:32" ht="12.75">
      <c r="A5015" s="39"/>
      <c r="B5015" s="39"/>
      <c r="C5015" s="39"/>
      <c r="D5015" s="39"/>
      <c r="E5015" s="39"/>
      <c r="F5015" s="39"/>
      <c r="G5015" s="39"/>
      <c r="H5015" s="39"/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  <c r="S5015" s="39"/>
      <c r="T5015" s="39"/>
      <c r="U5015" s="39"/>
      <c r="V5015" s="39"/>
      <c r="W5015" s="39"/>
      <c r="X5015" s="39"/>
      <c r="Y5015" s="39"/>
      <c r="Z5015" s="39"/>
      <c r="AA5015" s="39"/>
      <c r="AB5015" s="39"/>
      <c r="AC5015" s="31"/>
      <c r="AD5015" s="39"/>
      <c r="AE5015" s="39"/>
      <c r="AF5015" s="39"/>
    </row>
    <row r="5016" spans="1:32" ht="12.75">
      <c r="A5016" s="39"/>
      <c r="B5016" s="39"/>
      <c r="C5016" s="39"/>
      <c r="D5016" s="39"/>
      <c r="E5016" s="39"/>
      <c r="F5016" s="39"/>
      <c r="G5016" s="39"/>
      <c r="H5016" s="39"/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  <c r="S5016" s="39"/>
      <c r="T5016" s="39"/>
      <c r="U5016" s="39"/>
      <c r="V5016" s="39"/>
      <c r="W5016" s="39"/>
      <c r="X5016" s="39"/>
      <c r="Y5016" s="39"/>
      <c r="Z5016" s="39"/>
      <c r="AA5016" s="39"/>
      <c r="AB5016" s="39"/>
      <c r="AC5016" s="31"/>
      <c r="AD5016" s="39"/>
      <c r="AE5016" s="39"/>
      <c r="AF5016" s="39"/>
    </row>
    <row r="5017" spans="1:32" ht="12.75">
      <c r="A5017" s="39"/>
      <c r="B5017" s="39"/>
      <c r="C5017" s="39"/>
      <c r="D5017" s="39"/>
      <c r="E5017" s="39"/>
      <c r="F5017" s="39"/>
      <c r="G5017" s="39"/>
      <c r="H5017" s="39"/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  <c r="S5017" s="39"/>
      <c r="T5017" s="39"/>
      <c r="U5017" s="39"/>
      <c r="V5017" s="39"/>
      <c r="W5017" s="39"/>
      <c r="X5017" s="39"/>
      <c r="Y5017" s="39"/>
      <c r="Z5017" s="39"/>
      <c r="AA5017" s="39"/>
      <c r="AB5017" s="39"/>
      <c r="AC5017" s="31"/>
      <c r="AD5017" s="39"/>
      <c r="AE5017" s="39"/>
      <c r="AF5017" s="39"/>
    </row>
    <row r="5018" spans="1:32" ht="12.75">
      <c r="A5018" s="39"/>
      <c r="B5018" s="39"/>
      <c r="C5018" s="39"/>
      <c r="D5018" s="39"/>
      <c r="E5018" s="39"/>
      <c r="F5018" s="39"/>
      <c r="G5018" s="39"/>
      <c r="H5018" s="39"/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  <c r="S5018" s="39"/>
      <c r="T5018" s="39"/>
      <c r="U5018" s="39"/>
      <c r="V5018" s="39"/>
      <c r="W5018" s="39"/>
      <c r="X5018" s="39"/>
      <c r="Y5018" s="39"/>
      <c r="Z5018" s="39"/>
      <c r="AA5018" s="39"/>
      <c r="AB5018" s="39"/>
      <c r="AC5018" s="31"/>
      <c r="AD5018" s="39"/>
      <c r="AE5018" s="39"/>
      <c r="AF5018" s="39"/>
    </row>
    <row r="5019" spans="1:32" ht="12.75">
      <c r="A5019" s="39"/>
      <c r="B5019" s="39"/>
      <c r="C5019" s="39"/>
      <c r="D5019" s="39"/>
      <c r="E5019" s="39"/>
      <c r="F5019" s="39"/>
      <c r="G5019" s="39"/>
      <c r="H5019" s="39"/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  <c r="S5019" s="39"/>
      <c r="T5019" s="39"/>
      <c r="U5019" s="39"/>
      <c r="V5019" s="39"/>
      <c r="W5019" s="39"/>
      <c r="X5019" s="39"/>
      <c r="Y5019" s="39"/>
      <c r="Z5019" s="39"/>
      <c r="AA5019" s="39"/>
      <c r="AB5019" s="39"/>
      <c r="AC5019" s="31"/>
      <c r="AD5019" s="39"/>
      <c r="AE5019" s="39"/>
      <c r="AF5019" s="39"/>
    </row>
    <row r="5020" spans="1:32" ht="12.75">
      <c r="A5020" s="39"/>
      <c r="B5020" s="39"/>
      <c r="C5020" s="39"/>
      <c r="D5020" s="39"/>
      <c r="E5020" s="39"/>
      <c r="F5020" s="39"/>
      <c r="G5020" s="39"/>
      <c r="H5020" s="39"/>
      <c r="I5020" s="39"/>
      <c r="J5020" s="39"/>
      <c r="K5020" s="39"/>
      <c r="L5020" s="39"/>
      <c r="M5020" s="39"/>
      <c r="N5020" s="39"/>
      <c r="O5020" s="39"/>
      <c r="P5020" s="39"/>
      <c r="Q5020" s="39"/>
      <c r="R5020" s="39"/>
      <c r="S5020" s="39"/>
      <c r="T5020" s="39"/>
      <c r="U5020" s="39"/>
      <c r="V5020" s="39"/>
      <c r="W5020" s="39"/>
      <c r="X5020" s="39"/>
      <c r="Y5020" s="39"/>
      <c r="Z5020" s="39"/>
      <c r="AA5020" s="39"/>
      <c r="AB5020" s="39"/>
      <c r="AC5020" s="31"/>
      <c r="AD5020" s="39"/>
      <c r="AE5020" s="39"/>
      <c r="AF5020" s="39"/>
    </row>
    <row r="5021" spans="1:32" ht="12.75">
      <c r="A5021" s="39"/>
      <c r="B5021" s="39"/>
      <c r="C5021" s="39"/>
      <c r="D5021" s="39"/>
      <c r="E5021" s="39"/>
      <c r="F5021" s="39"/>
      <c r="G5021" s="39"/>
      <c r="H5021" s="39"/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  <c r="S5021" s="39"/>
      <c r="T5021" s="39"/>
      <c r="U5021" s="39"/>
      <c r="V5021" s="39"/>
      <c r="W5021" s="39"/>
      <c r="X5021" s="39"/>
      <c r="Y5021" s="39"/>
      <c r="Z5021" s="39"/>
      <c r="AA5021" s="39"/>
      <c r="AB5021" s="39"/>
      <c r="AC5021" s="31"/>
      <c r="AD5021" s="39"/>
      <c r="AE5021" s="39"/>
      <c r="AF5021" s="39"/>
    </row>
    <row r="5022" spans="1:32" ht="12.75">
      <c r="A5022" s="39"/>
      <c r="B5022" s="39"/>
      <c r="C5022" s="39"/>
      <c r="D5022" s="39"/>
      <c r="E5022" s="39"/>
      <c r="F5022" s="39"/>
      <c r="G5022" s="39"/>
      <c r="H5022" s="39"/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  <c r="S5022" s="39"/>
      <c r="T5022" s="39"/>
      <c r="U5022" s="39"/>
      <c r="V5022" s="39"/>
      <c r="W5022" s="39"/>
      <c r="X5022" s="39"/>
      <c r="Y5022" s="39"/>
      <c r="Z5022" s="39"/>
      <c r="AA5022" s="39"/>
      <c r="AB5022" s="39"/>
      <c r="AC5022" s="31"/>
      <c r="AD5022" s="39"/>
      <c r="AE5022" s="39"/>
      <c r="AF5022" s="39"/>
    </row>
    <row r="5023" spans="1:32" ht="12.75">
      <c r="A5023" s="39"/>
      <c r="B5023" s="39"/>
      <c r="C5023" s="39"/>
      <c r="D5023" s="39"/>
      <c r="E5023" s="39"/>
      <c r="F5023" s="39"/>
      <c r="G5023" s="39"/>
      <c r="H5023" s="39"/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  <c r="S5023" s="39"/>
      <c r="T5023" s="39"/>
      <c r="U5023" s="39"/>
      <c r="V5023" s="39"/>
      <c r="W5023" s="39"/>
      <c r="X5023" s="39"/>
      <c r="Y5023" s="39"/>
      <c r="Z5023" s="39"/>
      <c r="AA5023" s="39"/>
      <c r="AB5023" s="39"/>
      <c r="AC5023" s="31"/>
      <c r="AD5023" s="39"/>
      <c r="AE5023" s="39"/>
      <c r="AF5023" s="39"/>
    </row>
    <row r="5024" spans="1:32" ht="12.75">
      <c r="A5024" s="39"/>
      <c r="B5024" s="39"/>
      <c r="C5024" s="39"/>
      <c r="D5024" s="39"/>
      <c r="E5024" s="39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  <c r="S5024" s="39"/>
      <c r="T5024" s="39"/>
      <c r="U5024" s="39"/>
      <c r="V5024" s="39"/>
      <c r="W5024" s="39"/>
      <c r="X5024" s="39"/>
      <c r="Y5024" s="39"/>
      <c r="Z5024" s="39"/>
      <c r="AA5024" s="39"/>
      <c r="AB5024" s="39"/>
      <c r="AC5024" s="31"/>
      <c r="AD5024" s="39"/>
      <c r="AE5024" s="39"/>
      <c r="AF5024" s="39"/>
    </row>
    <row r="5025" spans="1:32" ht="12.75">
      <c r="A5025" s="39"/>
      <c r="B5025" s="39"/>
      <c r="C5025" s="39"/>
      <c r="D5025" s="39"/>
      <c r="E5025" s="39"/>
      <c r="F5025" s="39"/>
      <c r="G5025" s="39"/>
      <c r="H5025" s="39"/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  <c r="S5025" s="39"/>
      <c r="T5025" s="39"/>
      <c r="U5025" s="39"/>
      <c r="V5025" s="39"/>
      <c r="W5025" s="39"/>
      <c r="X5025" s="39"/>
      <c r="Y5025" s="39"/>
      <c r="Z5025" s="39"/>
      <c r="AA5025" s="39"/>
      <c r="AB5025" s="39"/>
      <c r="AC5025" s="31"/>
      <c r="AD5025" s="39"/>
      <c r="AE5025" s="39"/>
      <c r="AF5025" s="39"/>
    </row>
    <row r="5026" spans="1:32" ht="12.75">
      <c r="A5026" s="39"/>
      <c r="B5026" s="39"/>
      <c r="C5026" s="39"/>
      <c r="D5026" s="39"/>
      <c r="E5026" s="39"/>
      <c r="F5026" s="39"/>
      <c r="G5026" s="39"/>
      <c r="H5026" s="39"/>
      <c r="I5026" s="39"/>
      <c r="J5026" s="39"/>
      <c r="K5026" s="39"/>
      <c r="L5026" s="39"/>
      <c r="M5026" s="39"/>
      <c r="N5026" s="39"/>
      <c r="O5026" s="39"/>
      <c r="P5026" s="39"/>
      <c r="Q5026" s="39"/>
      <c r="R5026" s="39"/>
      <c r="S5026" s="39"/>
      <c r="T5026" s="39"/>
      <c r="U5026" s="39"/>
      <c r="V5026" s="39"/>
      <c r="W5026" s="39"/>
      <c r="X5026" s="39"/>
      <c r="Y5026" s="39"/>
      <c r="Z5026" s="39"/>
      <c r="AA5026" s="39"/>
      <c r="AB5026" s="39"/>
      <c r="AC5026" s="31"/>
      <c r="AD5026" s="39"/>
      <c r="AE5026" s="39"/>
      <c r="AF5026" s="39"/>
    </row>
    <row r="5027" spans="1:32" ht="12.75">
      <c r="A5027" s="39"/>
      <c r="B5027" s="39"/>
      <c r="C5027" s="39"/>
      <c r="D5027" s="39"/>
      <c r="E5027" s="39"/>
      <c r="F5027" s="39"/>
      <c r="G5027" s="39"/>
      <c r="H5027" s="39"/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  <c r="S5027" s="39"/>
      <c r="T5027" s="39"/>
      <c r="U5027" s="39"/>
      <c r="V5027" s="39"/>
      <c r="W5027" s="39"/>
      <c r="X5027" s="39"/>
      <c r="Y5027" s="39"/>
      <c r="Z5027" s="39"/>
      <c r="AA5027" s="39"/>
      <c r="AB5027" s="39"/>
      <c r="AC5027" s="31"/>
      <c r="AD5027" s="39"/>
      <c r="AE5027" s="39"/>
      <c r="AF5027" s="39"/>
    </row>
    <row r="5028" spans="1:32" ht="12.75">
      <c r="A5028" s="39"/>
      <c r="B5028" s="39"/>
      <c r="C5028" s="39"/>
      <c r="D5028" s="39"/>
      <c r="E5028" s="39"/>
      <c r="F5028" s="39"/>
      <c r="G5028" s="39"/>
      <c r="H5028" s="39"/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  <c r="S5028" s="39"/>
      <c r="T5028" s="39"/>
      <c r="U5028" s="39"/>
      <c r="V5028" s="39"/>
      <c r="W5028" s="39"/>
      <c r="X5028" s="39"/>
      <c r="Y5028" s="39"/>
      <c r="Z5028" s="39"/>
      <c r="AA5028" s="39"/>
      <c r="AB5028" s="39"/>
      <c r="AC5028" s="31"/>
      <c r="AD5028" s="39"/>
      <c r="AE5028" s="39"/>
      <c r="AF5028" s="39"/>
    </row>
    <row r="5029" spans="1:32" ht="12.75">
      <c r="A5029" s="39"/>
      <c r="B5029" s="39"/>
      <c r="C5029" s="39"/>
      <c r="D5029" s="39"/>
      <c r="E5029" s="39"/>
      <c r="F5029" s="39"/>
      <c r="G5029" s="39"/>
      <c r="H5029" s="39"/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  <c r="S5029" s="39"/>
      <c r="T5029" s="39"/>
      <c r="U5029" s="39"/>
      <c r="V5029" s="39"/>
      <c r="W5029" s="39"/>
      <c r="X5029" s="39"/>
      <c r="Y5029" s="39"/>
      <c r="Z5029" s="39"/>
      <c r="AA5029" s="39"/>
      <c r="AB5029" s="39"/>
      <c r="AC5029" s="31"/>
      <c r="AD5029" s="39"/>
      <c r="AE5029" s="39"/>
      <c r="AF5029" s="39"/>
    </row>
    <row r="5030" spans="1:32" ht="12.75">
      <c r="A5030" s="39"/>
      <c r="B5030" s="39"/>
      <c r="C5030" s="39"/>
      <c r="D5030" s="39"/>
      <c r="E5030" s="39"/>
      <c r="F5030" s="39"/>
      <c r="G5030" s="39"/>
      <c r="H5030" s="39"/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  <c r="S5030" s="39"/>
      <c r="T5030" s="39"/>
      <c r="U5030" s="39"/>
      <c r="V5030" s="39"/>
      <c r="W5030" s="39"/>
      <c r="X5030" s="39"/>
      <c r="Y5030" s="39"/>
      <c r="Z5030" s="39"/>
      <c r="AA5030" s="39"/>
      <c r="AB5030" s="39"/>
      <c r="AC5030" s="31"/>
      <c r="AD5030" s="39"/>
      <c r="AE5030" s="39"/>
      <c r="AF5030" s="39"/>
    </row>
    <row r="5031" spans="1:32" ht="12.75">
      <c r="A5031" s="39"/>
      <c r="B5031" s="39"/>
      <c r="C5031" s="39"/>
      <c r="D5031" s="39"/>
      <c r="E5031" s="39"/>
      <c r="F5031" s="39"/>
      <c r="G5031" s="39"/>
      <c r="H5031" s="39"/>
      <c r="I5031" s="39"/>
      <c r="J5031" s="39"/>
      <c r="K5031" s="39"/>
      <c r="L5031" s="39"/>
      <c r="M5031" s="39"/>
      <c r="N5031" s="39"/>
      <c r="O5031" s="39"/>
      <c r="P5031" s="39"/>
      <c r="Q5031" s="39"/>
      <c r="R5031" s="39"/>
      <c r="S5031" s="39"/>
      <c r="T5031" s="39"/>
      <c r="U5031" s="39"/>
      <c r="V5031" s="39"/>
      <c r="W5031" s="39"/>
      <c r="X5031" s="39"/>
      <c r="Y5031" s="39"/>
      <c r="Z5031" s="39"/>
      <c r="AA5031" s="39"/>
      <c r="AB5031" s="39"/>
      <c r="AC5031" s="31"/>
      <c r="AD5031" s="39"/>
      <c r="AE5031" s="39"/>
      <c r="AF5031" s="39"/>
    </row>
    <row r="5032" spans="1:32" ht="12.75">
      <c r="A5032" s="39"/>
      <c r="B5032" s="39"/>
      <c r="C5032" s="39"/>
      <c r="D5032" s="39"/>
      <c r="E5032" s="39"/>
      <c r="F5032" s="39"/>
      <c r="G5032" s="39"/>
      <c r="H5032" s="39"/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  <c r="S5032" s="39"/>
      <c r="T5032" s="39"/>
      <c r="U5032" s="39"/>
      <c r="V5032" s="39"/>
      <c r="W5032" s="39"/>
      <c r="X5032" s="39"/>
      <c r="Y5032" s="39"/>
      <c r="Z5032" s="39"/>
      <c r="AA5032" s="39"/>
      <c r="AB5032" s="39"/>
      <c r="AC5032" s="31"/>
      <c r="AD5032" s="39"/>
      <c r="AE5032" s="39"/>
      <c r="AF5032" s="39"/>
    </row>
    <row r="5033" spans="1:32" ht="12.75">
      <c r="A5033" s="39"/>
      <c r="B5033" s="39"/>
      <c r="C5033" s="39"/>
      <c r="D5033" s="39"/>
      <c r="E5033" s="39"/>
      <c r="F5033" s="39"/>
      <c r="G5033" s="39"/>
      <c r="H5033" s="39"/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  <c r="S5033" s="39"/>
      <c r="T5033" s="39"/>
      <c r="U5033" s="39"/>
      <c r="V5033" s="39"/>
      <c r="W5033" s="39"/>
      <c r="X5033" s="39"/>
      <c r="Y5033" s="39"/>
      <c r="Z5033" s="39"/>
      <c r="AA5033" s="39"/>
      <c r="AB5033" s="39"/>
      <c r="AC5033" s="31"/>
      <c r="AD5033" s="39"/>
      <c r="AE5033" s="39"/>
      <c r="AF5033" s="39"/>
    </row>
    <row r="5034" spans="1:32" ht="12.75">
      <c r="A5034" s="39"/>
      <c r="B5034" s="39"/>
      <c r="C5034" s="39"/>
      <c r="D5034" s="39"/>
      <c r="E5034" s="39"/>
      <c r="F5034" s="39"/>
      <c r="G5034" s="39"/>
      <c r="H5034" s="39"/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  <c r="S5034" s="39"/>
      <c r="T5034" s="39"/>
      <c r="U5034" s="39"/>
      <c r="V5034" s="39"/>
      <c r="W5034" s="39"/>
      <c r="X5034" s="39"/>
      <c r="Y5034" s="39"/>
      <c r="Z5034" s="39"/>
      <c r="AA5034" s="39"/>
      <c r="AB5034" s="39"/>
      <c r="AC5034" s="31"/>
      <c r="AD5034" s="39"/>
      <c r="AE5034" s="39"/>
      <c r="AF5034" s="39"/>
    </row>
    <row r="5035" spans="1:32" ht="12.75">
      <c r="A5035" s="39"/>
      <c r="B5035" s="39"/>
      <c r="C5035" s="39"/>
      <c r="D5035" s="39"/>
      <c r="E5035" s="39"/>
      <c r="F5035" s="39"/>
      <c r="G5035" s="39"/>
      <c r="H5035" s="39"/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  <c r="S5035" s="39"/>
      <c r="T5035" s="39"/>
      <c r="U5035" s="39"/>
      <c r="V5035" s="39"/>
      <c r="W5035" s="39"/>
      <c r="X5035" s="39"/>
      <c r="Y5035" s="39"/>
      <c r="Z5035" s="39"/>
      <c r="AA5035" s="39"/>
      <c r="AB5035" s="39"/>
      <c r="AC5035" s="31"/>
      <c r="AD5035" s="39"/>
      <c r="AE5035" s="39"/>
      <c r="AF5035" s="39"/>
    </row>
    <row r="5036" spans="1:32" ht="12.75">
      <c r="A5036" s="39"/>
      <c r="B5036" s="39"/>
      <c r="C5036" s="39"/>
      <c r="D5036" s="39"/>
      <c r="E5036" s="39"/>
      <c r="F5036" s="39"/>
      <c r="G5036" s="39"/>
      <c r="H5036" s="39"/>
      <c r="I5036" s="39"/>
      <c r="J5036" s="39"/>
      <c r="K5036" s="39"/>
      <c r="L5036" s="39"/>
      <c r="M5036" s="39"/>
      <c r="N5036" s="39"/>
      <c r="O5036" s="39"/>
      <c r="P5036" s="39"/>
      <c r="Q5036" s="39"/>
      <c r="R5036" s="39"/>
      <c r="S5036" s="39"/>
      <c r="T5036" s="39"/>
      <c r="U5036" s="39"/>
      <c r="V5036" s="39"/>
      <c r="W5036" s="39"/>
      <c r="X5036" s="39"/>
      <c r="Y5036" s="39"/>
      <c r="Z5036" s="39"/>
      <c r="AA5036" s="39"/>
      <c r="AB5036" s="39"/>
      <c r="AC5036" s="31"/>
      <c r="AD5036" s="39"/>
      <c r="AE5036" s="39"/>
      <c r="AF5036" s="39"/>
    </row>
    <row r="5037" spans="1:32" ht="12.75">
      <c r="A5037" s="39"/>
      <c r="B5037" s="39"/>
      <c r="C5037" s="39"/>
      <c r="D5037" s="39"/>
      <c r="E5037" s="39"/>
      <c r="F5037" s="39"/>
      <c r="G5037" s="39"/>
      <c r="H5037" s="39"/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  <c r="S5037" s="39"/>
      <c r="T5037" s="39"/>
      <c r="U5037" s="39"/>
      <c r="V5037" s="39"/>
      <c r="W5037" s="39"/>
      <c r="X5037" s="39"/>
      <c r="Y5037" s="39"/>
      <c r="Z5037" s="39"/>
      <c r="AA5037" s="39"/>
      <c r="AB5037" s="39"/>
      <c r="AC5037" s="31"/>
      <c r="AD5037" s="39"/>
      <c r="AE5037" s="39"/>
      <c r="AF5037" s="39"/>
    </row>
    <row r="5038" spans="1:32" ht="12.75">
      <c r="A5038" s="39"/>
      <c r="B5038" s="39"/>
      <c r="C5038" s="39"/>
      <c r="D5038" s="39"/>
      <c r="E5038" s="39"/>
      <c r="F5038" s="39"/>
      <c r="G5038" s="39"/>
      <c r="H5038" s="39"/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  <c r="S5038" s="39"/>
      <c r="T5038" s="39"/>
      <c r="U5038" s="39"/>
      <c r="V5038" s="39"/>
      <c r="W5038" s="39"/>
      <c r="X5038" s="39"/>
      <c r="Y5038" s="39"/>
      <c r="Z5038" s="39"/>
      <c r="AA5038" s="39"/>
      <c r="AB5038" s="39"/>
      <c r="AC5038" s="31"/>
      <c r="AD5038" s="39"/>
      <c r="AE5038" s="39"/>
      <c r="AF5038" s="39"/>
    </row>
    <row r="5039" spans="1:32" ht="12.75">
      <c r="A5039" s="39"/>
      <c r="B5039" s="39"/>
      <c r="C5039" s="39"/>
      <c r="D5039" s="39"/>
      <c r="E5039" s="39"/>
      <c r="F5039" s="39"/>
      <c r="G5039" s="39"/>
      <c r="H5039" s="39"/>
      <c r="I5039" s="39"/>
      <c r="J5039" s="39"/>
      <c r="K5039" s="39"/>
      <c r="L5039" s="39"/>
      <c r="M5039" s="39"/>
      <c r="N5039" s="39"/>
      <c r="O5039" s="39"/>
      <c r="P5039" s="39"/>
      <c r="Q5039" s="39"/>
      <c r="R5039" s="39"/>
      <c r="S5039" s="39"/>
      <c r="T5039" s="39"/>
      <c r="U5039" s="39"/>
      <c r="V5039" s="39"/>
      <c r="W5039" s="39"/>
      <c r="X5039" s="39"/>
      <c r="Y5039" s="39"/>
      <c r="Z5039" s="39"/>
      <c r="AA5039" s="39"/>
      <c r="AB5039" s="39"/>
      <c r="AC5039" s="31"/>
      <c r="AD5039" s="39"/>
      <c r="AE5039" s="39"/>
      <c r="AF5039" s="39"/>
    </row>
    <row r="5040" spans="1:32" ht="12.75">
      <c r="A5040" s="39"/>
      <c r="B5040" s="39"/>
      <c r="C5040" s="39"/>
      <c r="D5040" s="39"/>
      <c r="E5040" s="39"/>
      <c r="F5040" s="39"/>
      <c r="G5040" s="39"/>
      <c r="H5040" s="39"/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  <c r="S5040" s="39"/>
      <c r="T5040" s="39"/>
      <c r="U5040" s="39"/>
      <c r="V5040" s="39"/>
      <c r="W5040" s="39"/>
      <c r="X5040" s="39"/>
      <c r="Y5040" s="39"/>
      <c r="Z5040" s="39"/>
      <c r="AA5040" s="39"/>
      <c r="AB5040" s="39"/>
      <c r="AC5040" s="31"/>
      <c r="AD5040" s="39"/>
      <c r="AE5040" s="39"/>
      <c r="AF5040" s="39"/>
    </row>
    <row r="5041" spans="1:32" ht="12.75">
      <c r="A5041" s="39"/>
      <c r="B5041" s="39"/>
      <c r="C5041" s="39"/>
      <c r="D5041" s="39"/>
      <c r="E5041" s="39"/>
      <c r="F5041" s="39"/>
      <c r="G5041" s="39"/>
      <c r="H5041" s="39"/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  <c r="S5041" s="39"/>
      <c r="T5041" s="39"/>
      <c r="U5041" s="39"/>
      <c r="V5041" s="39"/>
      <c r="W5041" s="39"/>
      <c r="X5041" s="39"/>
      <c r="Y5041" s="39"/>
      <c r="Z5041" s="39"/>
      <c r="AA5041" s="39"/>
      <c r="AB5041" s="39"/>
      <c r="AC5041" s="31"/>
      <c r="AD5041" s="39"/>
      <c r="AE5041" s="39"/>
      <c r="AF5041" s="39"/>
    </row>
    <row r="5042" spans="1:32" ht="12.75">
      <c r="A5042" s="39"/>
      <c r="B5042" s="39"/>
      <c r="C5042" s="39"/>
      <c r="D5042" s="39"/>
      <c r="E5042" s="39"/>
      <c r="F5042" s="39"/>
      <c r="G5042" s="39"/>
      <c r="H5042" s="39"/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  <c r="S5042" s="39"/>
      <c r="T5042" s="39"/>
      <c r="U5042" s="39"/>
      <c r="V5042" s="39"/>
      <c r="W5042" s="39"/>
      <c r="X5042" s="39"/>
      <c r="Y5042" s="39"/>
      <c r="Z5042" s="39"/>
      <c r="AA5042" s="39"/>
      <c r="AB5042" s="39"/>
      <c r="AC5042" s="31"/>
      <c r="AD5042" s="39"/>
      <c r="AE5042" s="39"/>
      <c r="AF5042" s="39"/>
    </row>
    <row r="5043" spans="1:32" ht="12.75">
      <c r="A5043" s="39"/>
      <c r="B5043" s="39"/>
      <c r="C5043" s="39"/>
      <c r="D5043" s="39"/>
      <c r="E5043" s="39"/>
      <c r="F5043" s="39"/>
      <c r="G5043" s="39"/>
      <c r="H5043" s="39"/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  <c r="S5043" s="39"/>
      <c r="T5043" s="39"/>
      <c r="U5043" s="39"/>
      <c r="V5043" s="39"/>
      <c r="W5043" s="39"/>
      <c r="X5043" s="39"/>
      <c r="Y5043" s="39"/>
      <c r="Z5043" s="39"/>
      <c r="AA5043" s="39"/>
      <c r="AB5043" s="39"/>
      <c r="AC5043" s="31"/>
      <c r="AD5043" s="39"/>
      <c r="AE5043" s="39"/>
      <c r="AF5043" s="39"/>
    </row>
    <row r="5044" spans="1:32" ht="12.75">
      <c r="A5044" s="39"/>
      <c r="B5044" s="39"/>
      <c r="C5044" s="39"/>
      <c r="D5044" s="39"/>
      <c r="E5044" s="39"/>
      <c r="F5044" s="39"/>
      <c r="G5044" s="39"/>
      <c r="H5044" s="39"/>
      <c r="I5044" s="39"/>
      <c r="J5044" s="39"/>
      <c r="K5044" s="39"/>
      <c r="L5044" s="39"/>
      <c r="M5044" s="39"/>
      <c r="N5044" s="39"/>
      <c r="O5044" s="39"/>
      <c r="P5044" s="39"/>
      <c r="Q5044" s="39"/>
      <c r="R5044" s="39"/>
      <c r="S5044" s="39"/>
      <c r="T5044" s="39"/>
      <c r="U5044" s="39"/>
      <c r="V5044" s="39"/>
      <c r="W5044" s="39"/>
      <c r="X5044" s="39"/>
      <c r="Y5044" s="39"/>
      <c r="Z5044" s="39"/>
      <c r="AA5044" s="39"/>
      <c r="AB5044" s="39"/>
      <c r="AC5044" s="31"/>
      <c r="AD5044" s="39"/>
      <c r="AE5044" s="39"/>
      <c r="AF5044" s="39"/>
    </row>
    <row r="5045" spans="1:32" ht="12.75">
      <c r="A5045" s="39"/>
      <c r="B5045" s="39"/>
      <c r="C5045" s="39"/>
      <c r="D5045" s="39"/>
      <c r="E5045" s="39"/>
      <c r="F5045" s="39"/>
      <c r="G5045" s="39"/>
      <c r="H5045" s="39"/>
      <c r="I5045" s="39"/>
      <c r="J5045" s="39"/>
      <c r="K5045" s="39"/>
      <c r="L5045" s="39"/>
      <c r="M5045" s="39"/>
      <c r="N5045" s="39"/>
      <c r="O5045" s="39"/>
      <c r="P5045" s="39"/>
      <c r="Q5045" s="39"/>
      <c r="R5045" s="39"/>
      <c r="S5045" s="39"/>
      <c r="T5045" s="39"/>
      <c r="U5045" s="39"/>
      <c r="V5045" s="39"/>
      <c r="W5045" s="39"/>
      <c r="X5045" s="39"/>
      <c r="Y5045" s="39"/>
      <c r="Z5045" s="39"/>
      <c r="AA5045" s="39"/>
      <c r="AB5045" s="39"/>
      <c r="AC5045" s="31"/>
      <c r="AD5045" s="39"/>
      <c r="AE5045" s="39"/>
      <c r="AF5045" s="39"/>
    </row>
    <row r="5046" spans="1:32" ht="12.75">
      <c r="A5046" s="39"/>
      <c r="B5046" s="39"/>
      <c r="C5046" s="39"/>
      <c r="D5046" s="39"/>
      <c r="E5046" s="39"/>
      <c r="F5046" s="39"/>
      <c r="G5046" s="39"/>
      <c r="H5046" s="39"/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  <c r="S5046" s="39"/>
      <c r="T5046" s="39"/>
      <c r="U5046" s="39"/>
      <c r="V5046" s="39"/>
      <c r="W5046" s="39"/>
      <c r="X5046" s="39"/>
      <c r="Y5046" s="39"/>
      <c r="Z5046" s="39"/>
      <c r="AA5046" s="39"/>
      <c r="AB5046" s="39"/>
      <c r="AC5046" s="31"/>
      <c r="AD5046" s="39"/>
      <c r="AE5046" s="39"/>
      <c r="AF5046" s="39"/>
    </row>
    <row r="5047" spans="1:32" ht="12.75">
      <c r="A5047" s="39"/>
      <c r="B5047" s="39"/>
      <c r="C5047" s="39"/>
      <c r="D5047" s="39"/>
      <c r="E5047" s="39"/>
      <c r="F5047" s="39"/>
      <c r="G5047" s="39"/>
      <c r="H5047" s="39"/>
      <c r="I5047" s="39"/>
      <c r="J5047" s="39"/>
      <c r="K5047" s="39"/>
      <c r="L5047" s="39"/>
      <c r="M5047" s="39"/>
      <c r="N5047" s="39"/>
      <c r="O5047" s="39"/>
      <c r="P5047" s="39"/>
      <c r="Q5047" s="39"/>
      <c r="R5047" s="39"/>
      <c r="S5047" s="39"/>
      <c r="T5047" s="39"/>
      <c r="U5047" s="39"/>
      <c r="V5047" s="39"/>
      <c r="W5047" s="39"/>
      <c r="X5047" s="39"/>
      <c r="Y5047" s="39"/>
      <c r="Z5047" s="39"/>
      <c r="AA5047" s="39"/>
      <c r="AB5047" s="39"/>
      <c r="AC5047" s="31"/>
      <c r="AD5047" s="39"/>
      <c r="AE5047" s="39"/>
      <c r="AF5047" s="39"/>
    </row>
    <row r="5048" spans="1:32" ht="12.75">
      <c r="A5048" s="39"/>
      <c r="B5048" s="39"/>
      <c r="C5048" s="39"/>
      <c r="D5048" s="39"/>
      <c r="E5048" s="39"/>
      <c r="F5048" s="39"/>
      <c r="G5048" s="39"/>
      <c r="H5048" s="39"/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  <c r="S5048" s="39"/>
      <c r="T5048" s="39"/>
      <c r="U5048" s="39"/>
      <c r="V5048" s="39"/>
      <c r="W5048" s="39"/>
      <c r="X5048" s="39"/>
      <c r="Y5048" s="39"/>
      <c r="Z5048" s="39"/>
      <c r="AA5048" s="39"/>
      <c r="AB5048" s="39"/>
      <c r="AC5048" s="31"/>
      <c r="AD5048" s="39"/>
      <c r="AE5048" s="39"/>
      <c r="AF5048" s="39"/>
    </row>
    <row r="5049" spans="1:32" ht="12.75">
      <c r="A5049" s="39"/>
      <c r="B5049" s="39"/>
      <c r="C5049" s="39"/>
      <c r="D5049" s="39"/>
      <c r="E5049" s="39"/>
      <c r="F5049" s="39"/>
      <c r="G5049" s="39"/>
      <c r="H5049" s="39"/>
      <c r="I5049" s="39"/>
      <c r="J5049" s="39"/>
      <c r="K5049" s="39"/>
      <c r="L5049" s="39"/>
      <c r="M5049" s="39"/>
      <c r="N5049" s="39"/>
      <c r="O5049" s="39"/>
      <c r="P5049" s="39"/>
      <c r="Q5049" s="39"/>
      <c r="R5049" s="39"/>
      <c r="S5049" s="39"/>
      <c r="T5049" s="39"/>
      <c r="U5049" s="39"/>
      <c r="V5049" s="39"/>
      <c r="W5049" s="39"/>
      <c r="X5049" s="39"/>
      <c r="Y5049" s="39"/>
      <c r="Z5049" s="39"/>
      <c r="AA5049" s="39"/>
      <c r="AB5049" s="39"/>
      <c r="AC5049" s="31"/>
      <c r="AD5049" s="39"/>
      <c r="AE5049" s="39"/>
      <c r="AF5049" s="39"/>
    </row>
    <row r="5050" spans="1:32" ht="12.75">
      <c r="A5050" s="39"/>
      <c r="B5050" s="39"/>
      <c r="C5050" s="39"/>
      <c r="D5050" s="39"/>
      <c r="E5050" s="39"/>
      <c r="F5050" s="39"/>
      <c r="G5050" s="39"/>
      <c r="H5050" s="39"/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  <c r="S5050" s="39"/>
      <c r="T5050" s="39"/>
      <c r="U5050" s="39"/>
      <c r="V5050" s="39"/>
      <c r="W5050" s="39"/>
      <c r="X5050" s="39"/>
      <c r="Y5050" s="39"/>
      <c r="Z5050" s="39"/>
      <c r="AA5050" s="39"/>
      <c r="AB5050" s="39"/>
      <c r="AC5050" s="31"/>
      <c r="AD5050" s="39"/>
      <c r="AE5050" s="39"/>
      <c r="AF5050" s="39"/>
    </row>
    <row r="5051" spans="1:32" ht="12.75">
      <c r="A5051" s="39"/>
      <c r="B5051" s="39"/>
      <c r="C5051" s="39"/>
      <c r="D5051" s="39"/>
      <c r="E5051" s="39"/>
      <c r="F5051" s="39"/>
      <c r="G5051" s="39"/>
      <c r="H5051" s="39"/>
      <c r="I5051" s="39"/>
      <c r="J5051" s="39"/>
      <c r="K5051" s="39"/>
      <c r="L5051" s="39"/>
      <c r="M5051" s="39"/>
      <c r="N5051" s="39"/>
      <c r="O5051" s="39"/>
      <c r="P5051" s="39"/>
      <c r="Q5051" s="39"/>
      <c r="R5051" s="39"/>
      <c r="S5051" s="39"/>
      <c r="T5051" s="39"/>
      <c r="U5051" s="39"/>
      <c r="V5051" s="39"/>
      <c r="W5051" s="39"/>
      <c r="X5051" s="39"/>
      <c r="Y5051" s="39"/>
      <c r="Z5051" s="39"/>
      <c r="AA5051" s="39"/>
      <c r="AB5051" s="39"/>
      <c r="AC5051" s="31"/>
      <c r="AD5051" s="39"/>
      <c r="AE5051" s="39"/>
      <c r="AF5051" s="39"/>
    </row>
    <row r="5052" spans="1:32" ht="12.75">
      <c r="A5052" s="39"/>
      <c r="B5052" s="39"/>
      <c r="C5052" s="39"/>
      <c r="D5052" s="39"/>
      <c r="E5052" s="39"/>
      <c r="F5052" s="39"/>
      <c r="G5052" s="39"/>
      <c r="H5052" s="39"/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  <c r="S5052" s="39"/>
      <c r="T5052" s="39"/>
      <c r="U5052" s="39"/>
      <c r="V5052" s="39"/>
      <c r="W5052" s="39"/>
      <c r="X5052" s="39"/>
      <c r="Y5052" s="39"/>
      <c r="Z5052" s="39"/>
      <c r="AA5052" s="39"/>
      <c r="AB5052" s="39"/>
      <c r="AC5052" s="31"/>
      <c r="AD5052" s="39"/>
      <c r="AE5052" s="39"/>
      <c r="AF5052" s="39"/>
    </row>
    <row r="5053" spans="1:32" ht="12.75">
      <c r="A5053" s="39"/>
      <c r="B5053" s="39"/>
      <c r="C5053" s="39"/>
      <c r="D5053" s="39"/>
      <c r="E5053" s="39"/>
      <c r="F5053" s="39"/>
      <c r="G5053" s="39"/>
      <c r="H5053" s="39"/>
      <c r="I5053" s="39"/>
      <c r="J5053" s="39"/>
      <c r="K5053" s="39"/>
      <c r="L5053" s="39"/>
      <c r="M5053" s="39"/>
      <c r="N5053" s="39"/>
      <c r="O5053" s="39"/>
      <c r="P5053" s="39"/>
      <c r="Q5053" s="39"/>
      <c r="R5053" s="39"/>
      <c r="S5053" s="39"/>
      <c r="T5053" s="39"/>
      <c r="U5053" s="39"/>
      <c r="V5053" s="39"/>
      <c r="W5053" s="39"/>
      <c r="X5053" s="39"/>
      <c r="Y5053" s="39"/>
      <c r="Z5053" s="39"/>
      <c r="AA5053" s="39"/>
      <c r="AB5053" s="39"/>
      <c r="AC5053" s="31"/>
      <c r="AD5053" s="39"/>
      <c r="AE5053" s="39"/>
      <c r="AF5053" s="39"/>
    </row>
    <row r="5054" spans="1:32" ht="12.75">
      <c r="A5054" s="39"/>
      <c r="B5054" s="39"/>
      <c r="C5054" s="39"/>
      <c r="D5054" s="39"/>
      <c r="E5054" s="39"/>
      <c r="F5054" s="39"/>
      <c r="G5054" s="39"/>
      <c r="H5054" s="39"/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  <c r="S5054" s="39"/>
      <c r="T5054" s="39"/>
      <c r="U5054" s="39"/>
      <c r="V5054" s="39"/>
      <c r="W5054" s="39"/>
      <c r="X5054" s="39"/>
      <c r="Y5054" s="39"/>
      <c r="Z5054" s="39"/>
      <c r="AA5054" s="39"/>
      <c r="AB5054" s="39"/>
      <c r="AC5054" s="31"/>
      <c r="AD5054" s="39"/>
      <c r="AE5054" s="39"/>
      <c r="AF5054" s="39"/>
    </row>
    <row r="5055" spans="1:32" ht="12.75">
      <c r="A5055" s="39"/>
      <c r="B5055" s="39"/>
      <c r="C5055" s="39"/>
      <c r="D5055" s="39"/>
      <c r="E5055" s="39"/>
      <c r="F5055" s="39"/>
      <c r="G5055" s="39"/>
      <c r="H5055" s="39"/>
      <c r="I5055" s="39"/>
      <c r="J5055" s="39"/>
      <c r="K5055" s="39"/>
      <c r="L5055" s="39"/>
      <c r="M5055" s="39"/>
      <c r="N5055" s="39"/>
      <c r="O5055" s="39"/>
      <c r="P5055" s="39"/>
      <c r="Q5055" s="39"/>
      <c r="R5055" s="39"/>
      <c r="S5055" s="39"/>
      <c r="T5055" s="39"/>
      <c r="U5055" s="39"/>
      <c r="V5055" s="39"/>
      <c r="W5055" s="39"/>
      <c r="X5055" s="39"/>
      <c r="Y5055" s="39"/>
      <c r="Z5055" s="39"/>
      <c r="AA5055" s="39"/>
      <c r="AB5055" s="39"/>
      <c r="AC5055" s="31"/>
      <c r="AD5055" s="39"/>
      <c r="AE5055" s="39"/>
      <c r="AF5055" s="39"/>
    </row>
    <row r="5056" spans="1:32" ht="12.75">
      <c r="A5056" s="39"/>
      <c r="B5056" s="39"/>
      <c r="C5056" s="39"/>
      <c r="D5056" s="39"/>
      <c r="E5056" s="39"/>
      <c r="F5056" s="39"/>
      <c r="G5056" s="39"/>
      <c r="H5056" s="39"/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  <c r="S5056" s="39"/>
      <c r="T5056" s="39"/>
      <c r="U5056" s="39"/>
      <c r="V5056" s="39"/>
      <c r="W5056" s="39"/>
      <c r="X5056" s="39"/>
      <c r="Y5056" s="39"/>
      <c r="Z5056" s="39"/>
      <c r="AA5056" s="39"/>
      <c r="AB5056" s="39"/>
      <c r="AC5056" s="31"/>
      <c r="AD5056" s="39"/>
      <c r="AE5056" s="39"/>
      <c r="AF5056" s="39"/>
    </row>
    <row r="5057" spans="1:32" ht="12.75">
      <c r="A5057" s="39"/>
      <c r="B5057" s="39"/>
      <c r="C5057" s="39"/>
      <c r="D5057" s="39"/>
      <c r="E5057" s="39"/>
      <c r="F5057" s="39"/>
      <c r="G5057" s="39"/>
      <c r="H5057" s="39"/>
      <c r="I5057" s="39"/>
      <c r="J5057" s="39"/>
      <c r="K5057" s="39"/>
      <c r="L5057" s="39"/>
      <c r="M5057" s="39"/>
      <c r="N5057" s="39"/>
      <c r="O5057" s="39"/>
      <c r="P5057" s="39"/>
      <c r="Q5057" s="39"/>
      <c r="R5057" s="39"/>
      <c r="S5057" s="39"/>
      <c r="T5057" s="39"/>
      <c r="U5057" s="39"/>
      <c r="V5057" s="39"/>
      <c r="W5057" s="39"/>
      <c r="X5057" s="39"/>
      <c r="Y5057" s="39"/>
      <c r="Z5057" s="39"/>
      <c r="AA5057" s="39"/>
      <c r="AB5057" s="39"/>
      <c r="AC5057" s="31"/>
      <c r="AD5057" s="39"/>
      <c r="AE5057" s="39"/>
      <c r="AF5057" s="39"/>
    </row>
    <row r="5058" spans="1:32" ht="12.75">
      <c r="A5058" s="39"/>
      <c r="B5058" s="39"/>
      <c r="C5058" s="39"/>
      <c r="D5058" s="39"/>
      <c r="E5058" s="39"/>
      <c r="F5058" s="39"/>
      <c r="G5058" s="39"/>
      <c r="H5058" s="39"/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  <c r="S5058" s="39"/>
      <c r="T5058" s="39"/>
      <c r="U5058" s="39"/>
      <c r="V5058" s="39"/>
      <c r="W5058" s="39"/>
      <c r="X5058" s="39"/>
      <c r="Y5058" s="39"/>
      <c r="Z5058" s="39"/>
      <c r="AA5058" s="39"/>
      <c r="AB5058" s="39"/>
      <c r="AC5058" s="31"/>
      <c r="AD5058" s="39"/>
      <c r="AE5058" s="39"/>
      <c r="AF5058" s="39"/>
    </row>
    <row r="5059" spans="1:32" ht="12.75">
      <c r="A5059" s="39"/>
      <c r="B5059" s="39"/>
      <c r="C5059" s="39"/>
      <c r="D5059" s="39"/>
      <c r="E5059" s="39"/>
      <c r="F5059" s="39"/>
      <c r="G5059" s="39"/>
      <c r="H5059" s="39"/>
      <c r="I5059" s="39"/>
      <c r="J5059" s="39"/>
      <c r="K5059" s="39"/>
      <c r="L5059" s="39"/>
      <c r="M5059" s="39"/>
      <c r="N5059" s="39"/>
      <c r="O5059" s="39"/>
      <c r="P5059" s="39"/>
      <c r="Q5059" s="39"/>
      <c r="R5059" s="39"/>
      <c r="S5059" s="39"/>
      <c r="T5059" s="39"/>
      <c r="U5059" s="39"/>
      <c r="V5059" s="39"/>
      <c r="W5059" s="39"/>
      <c r="X5059" s="39"/>
      <c r="Y5059" s="39"/>
      <c r="Z5059" s="39"/>
      <c r="AA5059" s="39"/>
      <c r="AB5059" s="39"/>
      <c r="AC5059" s="31"/>
      <c r="AD5059" s="39"/>
      <c r="AE5059" s="39"/>
      <c r="AF5059" s="39"/>
    </row>
    <row r="5060" spans="1:32" ht="12.75">
      <c r="A5060" s="39"/>
      <c r="B5060" s="39"/>
      <c r="C5060" s="39"/>
      <c r="D5060" s="39"/>
      <c r="E5060" s="39"/>
      <c r="F5060" s="39"/>
      <c r="G5060" s="39"/>
      <c r="H5060" s="39"/>
      <c r="I5060" s="39"/>
      <c r="J5060" s="39"/>
      <c r="K5060" s="39"/>
      <c r="L5060" s="39"/>
      <c r="M5060" s="39"/>
      <c r="N5060" s="39"/>
      <c r="O5060" s="39"/>
      <c r="P5060" s="39"/>
      <c r="Q5060" s="39"/>
      <c r="R5060" s="39"/>
      <c r="S5060" s="39"/>
      <c r="T5060" s="39"/>
      <c r="U5060" s="39"/>
      <c r="V5060" s="39"/>
      <c r="W5060" s="39"/>
      <c r="X5060" s="39"/>
      <c r="Y5060" s="39"/>
      <c r="Z5060" s="39"/>
      <c r="AA5060" s="39"/>
      <c r="AB5060" s="39"/>
      <c r="AC5060" s="31"/>
      <c r="AD5060" s="39"/>
      <c r="AE5060" s="39"/>
      <c r="AF5060" s="39"/>
    </row>
    <row r="5061" spans="1:32" ht="12.75">
      <c r="A5061" s="39"/>
      <c r="B5061" s="39"/>
      <c r="C5061" s="39"/>
      <c r="D5061" s="39"/>
      <c r="E5061" s="39"/>
      <c r="F5061" s="39"/>
      <c r="G5061" s="39"/>
      <c r="H5061" s="39"/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  <c r="S5061" s="39"/>
      <c r="T5061" s="39"/>
      <c r="U5061" s="39"/>
      <c r="V5061" s="39"/>
      <c r="W5061" s="39"/>
      <c r="X5061" s="39"/>
      <c r="Y5061" s="39"/>
      <c r="Z5061" s="39"/>
      <c r="AA5061" s="39"/>
      <c r="AB5061" s="39"/>
      <c r="AC5061" s="31"/>
      <c r="AD5061" s="39"/>
      <c r="AE5061" s="39"/>
      <c r="AF5061" s="39"/>
    </row>
    <row r="5062" spans="1:32" ht="12.75">
      <c r="A5062" s="39"/>
      <c r="B5062" s="39"/>
      <c r="C5062" s="39"/>
      <c r="D5062" s="39"/>
      <c r="E5062" s="39"/>
      <c r="F5062" s="39"/>
      <c r="G5062" s="39"/>
      <c r="H5062" s="39"/>
      <c r="I5062" s="39"/>
      <c r="J5062" s="39"/>
      <c r="K5062" s="39"/>
      <c r="L5062" s="39"/>
      <c r="M5062" s="39"/>
      <c r="N5062" s="39"/>
      <c r="O5062" s="39"/>
      <c r="P5062" s="39"/>
      <c r="Q5062" s="39"/>
      <c r="R5062" s="39"/>
      <c r="S5062" s="39"/>
      <c r="T5062" s="39"/>
      <c r="U5062" s="39"/>
      <c r="V5062" s="39"/>
      <c r="W5062" s="39"/>
      <c r="X5062" s="39"/>
      <c r="Y5062" s="39"/>
      <c r="Z5062" s="39"/>
      <c r="AA5062" s="39"/>
      <c r="AB5062" s="39"/>
      <c r="AC5062" s="31"/>
      <c r="AD5062" s="39"/>
      <c r="AE5062" s="39"/>
      <c r="AF5062" s="39"/>
    </row>
    <row r="5063" spans="1:32" ht="12.75">
      <c r="A5063" s="39"/>
      <c r="B5063" s="39"/>
      <c r="C5063" s="39"/>
      <c r="D5063" s="39"/>
      <c r="E5063" s="39"/>
      <c r="F5063" s="39"/>
      <c r="G5063" s="39"/>
      <c r="H5063" s="39"/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  <c r="S5063" s="39"/>
      <c r="T5063" s="39"/>
      <c r="U5063" s="39"/>
      <c r="V5063" s="39"/>
      <c r="W5063" s="39"/>
      <c r="X5063" s="39"/>
      <c r="Y5063" s="39"/>
      <c r="Z5063" s="39"/>
      <c r="AA5063" s="39"/>
      <c r="AB5063" s="39"/>
      <c r="AC5063" s="31"/>
      <c r="AD5063" s="39"/>
      <c r="AE5063" s="39"/>
      <c r="AF5063" s="39"/>
    </row>
    <row r="5064" spans="1:32" ht="12.75">
      <c r="A5064" s="39"/>
      <c r="B5064" s="39"/>
      <c r="C5064" s="39"/>
      <c r="D5064" s="39"/>
      <c r="E5064" s="39"/>
      <c r="F5064" s="39"/>
      <c r="G5064" s="39"/>
      <c r="H5064" s="39"/>
      <c r="I5064" s="39"/>
      <c r="J5064" s="39"/>
      <c r="K5064" s="39"/>
      <c r="L5064" s="39"/>
      <c r="M5064" s="39"/>
      <c r="N5064" s="39"/>
      <c r="O5064" s="39"/>
      <c r="P5064" s="39"/>
      <c r="Q5064" s="39"/>
      <c r="R5064" s="39"/>
      <c r="S5064" s="39"/>
      <c r="T5064" s="39"/>
      <c r="U5064" s="39"/>
      <c r="V5064" s="39"/>
      <c r="W5064" s="39"/>
      <c r="X5064" s="39"/>
      <c r="Y5064" s="39"/>
      <c r="Z5064" s="39"/>
      <c r="AA5064" s="39"/>
      <c r="AB5064" s="39"/>
      <c r="AC5064" s="31"/>
      <c r="AD5064" s="39"/>
      <c r="AE5064" s="39"/>
      <c r="AF5064" s="39"/>
    </row>
    <row r="5065" spans="1:32" ht="12.75">
      <c r="A5065" s="39"/>
      <c r="B5065" s="39"/>
      <c r="C5065" s="39"/>
      <c r="D5065" s="39"/>
      <c r="E5065" s="39"/>
      <c r="F5065" s="39"/>
      <c r="G5065" s="39"/>
      <c r="H5065" s="39"/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  <c r="S5065" s="39"/>
      <c r="T5065" s="39"/>
      <c r="U5065" s="39"/>
      <c r="V5065" s="39"/>
      <c r="W5065" s="39"/>
      <c r="X5065" s="39"/>
      <c r="Y5065" s="39"/>
      <c r="Z5065" s="39"/>
      <c r="AA5065" s="39"/>
      <c r="AB5065" s="39"/>
      <c r="AC5065" s="31"/>
      <c r="AD5065" s="39"/>
      <c r="AE5065" s="39"/>
      <c r="AF5065" s="39"/>
    </row>
    <row r="5066" spans="1:32" ht="12.75">
      <c r="A5066" s="39"/>
      <c r="B5066" s="39"/>
      <c r="C5066" s="39"/>
      <c r="D5066" s="39"/>
      <c r="E5066" s="39"/>
      <c r="F5066" s="39"/>
      <c r="G5066" s="39"/>
      <c r="H5066" s="39"/>
      <c r="I5066" s="39"/>
      <c r="J5066" s="39"/>
      <c r="K5066" s="39"/>
      <c r="L5066" s="39"/>
      <c r="M5066" s="39"/>
      <c r="N5066" s="39"/>
      <c r="O5066" s="39"/>
      <c r="P5066" s="39"/>
      <c r="Q5066" s="39"/>
      <c r="R5066" s="39"/>
      <c r="S5066" s="39"/>
      <c r="T5066" s="39"/>
      <c r="U5066" s="39"/>
      <c r="V5066" s="39"/>
      <c r="W5066" s="39"/>
      <c r="X5066" s="39"/>
      <c r="Y5066" s="39"/>
      <c r="Z5066" s="39"/>
      <c r="AA5066" s="39"/>
      <c r="AB5066" s="39"/>
      <c r="AC5066" s="31"/>
      <c r="AD5066" s="39"/>
      <c r="AE5066" s="39"/>
      <c r="AF5066" s="39"/>
    </row>
    <row r="5067" spans="1:32" ht="12.75">
      <c r="A5067" s="39"/>
      <c r="B5067" s="39"/>
      <c r="C5067" s="39"/>
      <c r="D5067" s="39"/>
      <c r="E5067" s="39"/>
      <c r="F5067" s="39"/>
      <c r="G5067" s="39"/>
      <c r="H5067" s="39"/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  <c r="S5067" s="39"/>
      <c r="T5067" s="39"/>
      <c r="U5067" s="39"/>
      <c r="V5067" s="39"/>
      <c r="W5067" s="39"/>
      <c r="X5067" s="39"/>
      <c r="Y5067" s="39"/>
      <c r="Z5067" s="39"/>
      <c r="AA5067" s="39"/>
      <c r="AB5067" s="39"/>
      <c r="AC5067" s="31"/>
      <c r="AD5067" s="39"/>
      <c r="AE5067" s="39"/>
      <c r="AF5067" s="39"/>
    </row>
    <row r="5068" spans="1:32" ht="12.75">
      <c r="A5068" s="39"/>
      <c r="B5068" s="39"/>
      <c r="C5068" s="39"/>
      <c r="D5068" s="39"/>
      <c r="E5068" s="39"/>
      <c r="F5068" s="39"/>
      <c r="G5068" s="39"/>
      <c r="H5068" s="39"/>
      <c r="I5068" s="39"/>
      <c r="J5068" s="39"/>
      <c r="K5068" s="39"/>
      <c r="L5068" s="39"/>
      <c r="M5068" s="39"/>
      <c r="N5068" s="39"/>
      <c r="O5068" s="39"/>
      <c r="P5068" s="39"/>
      <c r="Q5068" s="39"/>
      <c r="R5068" s="39"/>
      <c r="S5068" s="39"/>
      <c r="T5068" s="39"/>
      <c r="U5068" s="39"/>
      <c r="V5068" s="39"/>
      <c r="W5068" s="39"/>
      <c r="X5068" s="39"/>
      <c r="Y5068" s="39"/>
      <c r="Z5068" s="39"/>
      <c r="AA5068" s="39"/>
      <c r="AB5068" s="39"/>
      <c r="AC5068" s="31"/>
      <c r="AD5068" s="39"/>
      <c r="AE5068" s="39"/>
      <c r="AF5068" s="39"/>
    </row>
    <row r="5069" spans="1:32" ht="12.75">
      <c r="A5069" s="39"/>
      <c r="B5069" s="39"/>
      <c r="C5069" s="39"/>
      <c r="D5069" s="39"/>
      <c r="E5069" s="39"/>
      <c r="F5069" s="39"/>
      <c r="G5069" s="39"/>
      <c r="H5069" s="39"/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  <c r="S5069" s="39"/>
      <c r="T5069" s="39"/>
      <c r="U5069" s="39"/>
      <c r="V5069" s="39"/>
      <c r="W5069" s="39"/>
      <c r="X5069" s="39"/>
      <c r="Y5069" s="39"/>
      <c r="Z5069" s="39"/>
      <c r="AA5069" s="39"/>
      <c r="AB5069" s="39"/>
      <c r="AC5069" s="31"/>
      <c r="AD5069" s="39"/>
      <c r="AE5069" s="39"/>
      <c r="AF5069" s="39"/>
    </row>
    <row r="5070" spans="1:32" ht="12.75">
      <c r="A5070" s="39"/>
      <c r="B5070" s="39"/>
      <c r="C5070" s="39"/>
      <c r="D5070" s="39"/>
      <c r="E5070" s="39"/>
      <c r="F5070" s="39"/>
      <c r="G5070" s="39"/>
      <c r="H5070" s="39"/>
      <c r="I5070" s="39"/>
      <c r="J5070" s="39"/>
      <c r="K5070" s="39"/>
      <c r="L5070" s="39"/>
      <c r="M5070" s="39"/>
      <c r="N5070" s="39"/>
      <c r="O5070" s="39"/>
      <c r="P5070" s="39"/>
      <c r="Q5070" s="39"/>
      <c r="R5070" s="39"/>
      <c r="S5070" s="39"/>
      <c r="T5070" s="39"/>
      <c r="U5070" s="39"/>
      <c r="V5070" s="39"/>
      <c r="W5070" s="39"/>
      <c r="X5070" s="39"/>
      <c r="Y5070" s="39"/>
      <c r="Z5070" s="39"/>
      <c r="AA5070" s="39"/>
      <c r="AB5070" s="39"/>
      <c r="AC5070" s="31"/>
      <c r="AD5070" s="39"/>
      <c r="AE5070" s="39"/>
      <c r="AF5070" s="39"/>
    </row>
    <row r="5071" spans="1:32" ht="12.75">
      <c r="A5071" s="39"/>
      <c r="B5071" s="39"/>
      <c r="C5071" s="39"/>
      <c r="D5071" s="39"/>
      <c r="E5071" s="39"/>
      <c r="F5071" s="39"/>
      <c r="G5071" s="39"/>
      <c r="H5071" s="39"/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  <c r="S5071" s="39"/>
      <c r="T5071" s="39"/>
      <c r="U5071" s="39"/>
      <c r="V5071" s="39"/>
      <c r="W5071" s="39"/>
      <c r="X5071" s="39"/>
      <c r="Y5071" s="39"/>
      <c r="Z5071" s="39"/>
      <c r="AA5071" s="39"/>
      <c r="AB5071" s="39"/>
      <c r="AC5071" s="31"/>
      <c r="AD5071" s="39"/>
      <c r="AE5071" s="39"/>
      <c r="AF5071" s="39"/>
    </row>
    <row r="5072" spans="1:32" ht="12.75">
      <c r="A5072" s="39"/>
      <c r="B5072" s="39"/>
      <c r="C5072" s="39"/>
      <c r="D5072" s="39"/>
      <c r="E5072" s="39"/>
      <c r="F5072" s="39"/>
      <c r="G5072" s="39"/>
      <c r="H5072" s="39"/>
      <c r="I5072" s="39"/>
      <c r="J5072" s="39"/>
      <c r="K5072" s="39"/>
      <c r="L5072" s="39"/>
      <c r="M5072" s="39"/>
      <c r="N5072" s="39"/>
      <c r="O5072" s="39"/>
      <c r="P5072" s="39"/>
      <c r="Q5072" s="39"/>
      <c r="R5072" s="39"/>
      <c r="S5072" s="39"/>
      <c r="T5072" s="39"/>
      <c r="U5072" s="39"/>
      <c r="V5072" s="39"/>
      <c r="W5072" s="39"/>
      <c r="X5072" s="39"/>
      <c r="Y5072" s="39"/>
      <c r="Z5072" s="39"/>
      <c r="AA5072" s="39"/>
      <c r="AB5072" s="39"/>
      <c r="AC5072" s="31"/>
      <c r="AD5072" s="39"/>
      <c r="AE5072" s="39"/>
      <c r="AF5072" s="39"/>
    </row>
    <row r="5073" spans="1:32" ht="12.75">
      <c r="A5073" s="39"/>
      <c r="B5073" s="39"/>
      <c r="C5073" s="39"/>
      <c r="D5073" s="39"/>
      <c r="E5073" s="39"/>
      <c r="F5073" s="39"/>
      <c r="G5073" s="39"/>
      <c r="H5073" s="39"/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  <c r="S5073" s="39"/>
      <c r="T5073" s="39"/>
      <c r="U5073" s="39"/>
      <c r="V5073" s="39"/>
      <c r="W5073" s="39"/>
      <c r="X5073" s="39"/>
      <c r="Y5073" s="39"/>
      <c r="Z5073" s="39"/>
      <c r="AA5073" s="39"/>
      <c r="AB5073" s="39"/>
      <c r="AC5073" s="31"/>
      <c r="AD5073" s="39"/>
      <c r="AE5073" s="39"/>
      <c r="AF5073" s="39"/>
    </row>
    <row r="5074" spans="1:32" ht="12.75">
      <c r="A5074" s="39"/>
      <c r="B5074" s="39"/>
      <c r="C5074" s="39"/>
      <c r="D5074" s="39"/>
      <c r="E5074" s="39"/>
      <c r="F5074" s="39"/>
      <c r="G5074" s="39"/>
      <c r="H5074" s="39"/>
      <c r="I5074" s="39"/>
      <c r="J5074" s="39"/>
      <c r="K5074" s="39"/>
      <c r="L5074" s="39"/>
      <c r="M5074" s="39"/>
      <c r="N5074" s="39"/>
      <c r="O5074" s="39"/>
      <c r="P5074" s="39"/>
      <c r="Q5074" s="39"/>
      <c r="R5074" s="39"/>
      <c r="S5074" s="39"/>
      <c r="T5074" s="39"/>
      <c r="U5074" s="39"/>
      <c r="V5074" s="39"/>
      <c r="W5074" s="39"/>
      <c r="X5074" s="39"/>
      <c r="Y5074" s="39"/>
      <c r="Z5074" s="39"/>
      <c r="AA5074" s="39"/>
      <c r="AB5074" s="39"/>
      <c r="AC5074" s="31"/>
      <c r="AD5074" s="39"/>
      <c r="AE5074" s="39"/>
      <c r="AF5074" s="39"/>
    </row>
    <row r="5075" spans="1:32" ht="12.75">
      <c r="A5075" s="39"/>
      <c r="B5075" s="39"/>
      <c r="C5075" s="39"/>
      <c r="D5075" s="39"/>
      <c r="E5075" s="39"/>
      <c r="F5075" s="39"/>
      <c r="G5075" s="39"/>
      <c r="H5075" s="39"/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  <c r="S5075" s="39"/>
      <c r="T5075" s="39"/>
      <c r="U5075" s="39"/>
      <c r="V5075" s="39"/>
      <c r="W5075" s="39"/>
      <c r="X5075" s="39"/>
      <c r="Y5075" s="39"/>
      <c r="Z5075" s="39"/>
      <c r="AA5075" s="39"/>
      <c r="AB5075" s="39"/>
      <c r="AC5075" s="31"/>
      <c r="AD5075" s="39"/>
      <c r="AE5075" s="39"/>
      <c r="AF5075" s="39"/>
    </row>
    <row r="5076" spans="1:32" ht="12.75">
      <c r="A5076" s="39"/>
      <c r="B5076" s="39"/>
      <c r="C5076" s="39"/>
      <c r="D5076" s="39"/>
      <c r="E5076" s="39"/>
      <c r="F5076" s="39"/>
      <c r="G5076" s="39"/>
      <c r="H5076" s="39"/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  <c r="S5076" s="39"/>
      <c r="T5076" s="39"/>
      <c r="U5076" s="39"/>
      <c r="V5076" s="39"/>
      <c r="W5076" s="39"/>
      <c r="X5076" s="39"/>
      <c r="Y5076" s="39"/>
      <c r="Z5076" s="39"/>
      <c r="AA5076" s="39"/>
      <c r="AB5076" s="39"/>
      <c r="AC5076" s="31"/>
      <c r="AD5076" s="39"/>
      <c r="AE5076" s="39"/>
      <c r="AF5076" s="39"/>
    </row>
    <row r="5077" spans="1:32" ht="12.75">
      <c r="A5077" s="39"/>
      <c r="B5077" s="39"/>
      <c r="C5077" s="39"/>
      <c r="D5077" s="39"/>
      <c r="E5077" s="39"/>
      <c r="F5077" s="39"/>
      <c r="G5077" s="39"/>
      <c r="H5077" s="39"/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  <c r="S5077" s="39"/>
      <c r="T5077" s="39"/>
      <c r="U5077" s="39"/>
      <c r="V5077" s="39"/>
      <c r="W5077" s="39"/>
      <c r="X5077" s="39"/>
      <c r="Y5077" s="39"/>
      <c r="Z5077" s="39"/>
      <c r="AA5077" s="39"/>
      <c r="AB5077" s="39"/>
      <c r="AC5077" s="31"/>
      <c r="AD5077" s="39"/>
      <c r="AE5077" s="39"/>
      <c r="AF5077" s="39"/>
    </row>
    <row r="5078" spans="1:32" ht="12.75">
      <c r="A5078" s="39"/>
      <c r="B5078" s="39"/>
      <c r="C5078" s="39"/>
      <c r="D5078" s="39"/>
      <c r="E5078" s="39"/>
      <c r="F5078" s="39"/>
      <c r="G5078" s="39"/>
      <c r="H5078" s="39"/>
      <c r="I5078" s="39"/>
      <c r="J5078" s="39"/>
      <c r="K5078" s="39"/>
      <c r="L5078" s="39"/>
      <c r="M5078" s="39"/>
      <c r="N5078" s="39"/>
      <c r="O5078" s="39"/>
      <c r="P5078" s="39"/>
      <c r="Q5078" s="39"/>
      <c r="R5078" s="39"/>
      <c r="S5078" s="39"/>
      <c r="T5078" s="39"/>
      <c r="U5078" s="39"/>
      <c r="V5078" s="39"/>
      <c r="W5078" s="39"/>
      <c r="X5078" s="39"/>
      <c r="Y5078" s="39"/>
      <c r="Z5078" s="39"/>
      <c r="AA5078" s="39"/>
      <c r="AB5078" s="39"/>
      <c r="AC5078" s="31"/>
      <c r="AD5078" s="39"/>
      <c r="AE5078" s="39"/>
      <c r="AF5078" s="39"/>
    </row>
    <row r="5079" spans="1:32" ht="12.75">
      <c r="A5079" s="39"/>
      <c r="B5079" s="39"/>
      <c r="C5079" s="39"/>
      <c r="D5079" s="39"/>
      <c r="E5079" s="39"/>
      <c r="F5079" s="39"/>
      <c r="G5079" s="39"/>
      <c r="H5079" s="39"/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  <c r="S5079" s="39"/>
      <c r="T5079" s="39"/>
      <c r="U5079" s="39"/>
      <c r="V5079" s="39"/>
      <c r="W5079" s="39"/>
      <c r="X5079" s="39"/>
      <c r="Y5079" s="39"/>
      <c r="Z5079" s="39"/>
      <c r="AA5079" s="39"/>
      <c r="AB5079" s="39"/>
      <c r="AC5079" s="31"/>
      <c r="AD5079" s="39"/>
      <c r="AE5079" s="39"/>
      <c r="AF5079" s="39"/>
    </row>
    <row r="5080" spans="1:32" ht="12.75">
      <c r="A5080" s="39"/>
      <c r="B5080" s="39"/>
      <c r="C5080" s="39"/>
      <c r="D5080" s="39"/>
      <c r="E5080" s="39"/>
      <c r="F5080" s="39"/>
      <c r="G5080" s="39"/>
      <c r="H5080" s="39"/>
      <c r="I5080" s="39"/>
      <c r="J5080" s="39"/>
      <c r="K5080" s="39"/>
      <c r="L5080" s="39"/>
      <c r="M5080" s="39"/>
      <c r="N5080" s="39"/>
      <c r="O5080" s="39"/>
      <c r="P5080" s="39"/>
      <c r="Q5080" s="39"/>
      <c r="R5080" s="39"/>
      <c r="S5080" s="39"/>
      <c r="T5080" s="39"/>
      <c r="U5080" s="39"/>
      <c r="V5080" s="39"/>
      <c r="W5080" s="39"/>
      <c r="X5080" s="39"/>
      <c r="Y5080" s="39"/>
      <c r="Z5080" s="39"/>
      <c r="AA5080" s="39"/>
      <c r="AB5080" s="39"/>
      <c r="AC5080" s="31"/>
      <c r="AD5080" s="39"/>
      <c r="AE5080" s="39"/>
      <c r="AF5080" s="39"/>
    </row>
    <row r="5081" spans="1:32" ht="12.75">
      <c r="A5081" s="39"/>
      <c r="B5081" s="39"/>
      <c r="C5081" s="39"/>
      <c r="D5081" s="39"/>
      <c r="E5081" s="39"/>
      <c r="F5081" s="39"/>
      <c r="G5081" s="39"/>
      <c r="H5081" s="39"/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  <c r="S5081" s="39"/>
      <c r="T5081" s="39"/>
      <c r="U5081" s="39"/>
      <c r="V5081" s="39"/>
      <c r="W5081" s="39"/>
      <c r="X5081" s="39"/>
      <c r="Y5081" s="39"/>
      <c r="Z5081" s="39"/>
      <c r="AA5081" s="39"/>
      <c r="AB5081" s="39"/>
      <c r="AC5081" s="31"/>
      <c r="AD5081" s="39"/>
      <c r="AE5081" s="39"/>
      <c r="AF5081" s="39"/>
    </row>
    <row r="5082" spans="1:32" ht="12.75">
      <c r="A5082" s="39"/>
      <c r="B5082" s="39"/>
      <c r="C5082" s="39"/>
      <c r="D5082" s="39"/>
      <c r="E5082" s="39"/>
      <c r="F5082" s="39"/>
      <c r="G5082" s="39"/>
      <c r="H5082" s="39"/>
      <c r="I5082" s="39"/>
      <c r="J5082" s="39"/>
      <c r="K5082" s="39"/>
      <c r="L5082" s="39"/>
      <c r="M5082" s="39"/>
      <c r="N5082" s="39"/>
      <c r="O5082" s="39"/>
      <c r="P5082" s="39"/>
      <c r="Q5082" s="39"/>
      <c r="R5082" s="39"/>
      <c r="S5082" s="39"/>
      <c r="T5082" s="39"/>
      <c r="U5082" s="39"/>
      <c r="V5082" s="39"/>
      <c r="W5082" s="39"/>
      <c r="X5082" s="39"/>
      <c r="Y5082" s="39"/>
      <c r="Z5082" s="39"/>
      <c r="AA5082" s="39"/>
      <c r="AB5082" s="39"/>
      <c r="AC5082" s="31"/>
      <c r="AD5082" s="39"/>
      <c r="AE5082" s="39"/>
      <c r="AF5082" s="39"/>
    </row>
    <row r="5083" spans="1:32" ht="12.75">
      <c r="A5083" s="39"/>
      <c r="B5083" s="39"/>
      <c r="C5083" s="39"/>
      <c r="D5083" s="39"/>
      <c r="E5083" s="39"/>
      <c r="F5083" s="39"/>
      <c r="G5083" s="39"/>
      <c r="H5083" s="39"/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  <c r="S5083" s="39"/>
      <c r="T5083" s="39"/>
      <c r="U5083" s="39"/>
      <c r="V5083" s="39"/>
      <c r="W5083" s="39"/>
      <c r="X5083" s="39"/>
      <c r="Y5083" s="39"/>
      <c r="Z5083" s="39"/>
      <c r="AA5083" s="39"/>
      <c r="AB5083" s="39"/>
      <c r="AC5083" s="31"/>
      <c r="AD5083" s="39"/>
      <c r="AE5083" s="39"/>
      <c r="AF5083" s="39"/>
    </row>
    <row r="5084" spans="1:32" ht="12.75">
      <c r="A5084" s="39"/>
      <c r="B5084" s="39"/>
      <c r="C5084" s="39"/>
      <c r="D5084" s="39"/>
      <c r="E5084" s="39"/>
      <c r="F5084" s="39"/>
      <c r="G5084" s="39"/>
      <c r="H5084" s="39"/>
      <c r="I5084" s="39"/>
      <c r="J5084" s="39"/>
      <c r="K5084" s="39"/>
      <c r="L5084" s="39"/>
      <c r="M5084" s="39"/>
      <c r="N5084" s="39"/>
      <c r="O5084" s="39"/>
      <c r="P5084" s="39"/>
      <c r="Q5084" s="39"/>
      <c r="R5084" s="39"/>
      <c r="S5084" s="39"/>
      <c r="T5084" s="39"/>
      <c r="U5084" s="39"/>
      <c r="V5084" s="39"/>
      <c r="W5084" s="39"/>
      <c r="X5084" s="39"/>
      <c r="Y5084" s="39"/>
      <c r="Z5084" s="39"/>
      <c r="AA5084" s="39"/>
      <c r="AB5084" s="39"/>
      <c r="AC5084" s="31"/>
      <c r="AD5084" s="39"/>
      <c r="AE5084" s="39"/>
      <c r="AF5084" s="39"/>
    </row>
    <row r="5085" spans="1:32" ht="12.75">
      <c r="A5085" s="39"/>
      <c r="B5085" s="39"/>
      <c r="C5085" s="39"/>
      <c r="D5085" s="39"/>
      <c r="E5085" s="39"/>
      <c r="F5085" s="39"/>
      <c r="G5085" s="39"/>
      <c r="H5085" s="39"/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  <c r="S5085" s="39"/>
      <c r="T5085" s="39"/>
      <c r="U5085" s="39"/>
      <c r="V5085" s="39"/>
      <c r="W5085" s="39"/>
      <c r="X5085" s="39"/>
      <c r="Y5085" s="39"/>
      <c r="Z5085" s="39"/>
      <c r="AA5085" s="39"/>
      <c r="AB5085" s="39"/>
      <c r="AC5085" s="31"/>
      <c r="AD5085" s="39"/>
      <c r="AE5085" s="39"/>
      <c r="AF5085" s="39"/>
    </row>
    <row r="5086" spans="1:32" ht="12.75">
      <c r="A5086" s="39"/>
      <c r="B5086" s="39"/>
      <c r="C5086" s="39"/>
      <c r="D5086" s="39"/>
      <c r="E5086" s="39"/>
      <c r="F5086" s="39"/>
      <c r="G5086" s="39"/>
      <c r="H5086" s="39"/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  <c r="S5086" s="39"/>
      <c r="T5086" s="39"/>
      <c r="U5086" s="39"/>
      <c r="V5086" s="39"/>
      <c r="W5086" s="39"/>
      <c r="X5086" s="39"/>
      <c r="Y5086" s="39"/>
      <c r="Z5086" s="39"/>
      <c r="AA5086" s="39"/>
      <c r="AB5086" s="39"/>
      <c r="AC5086" s="31"/>
      <c r="AD5086" s="39"/>
      <c r="AE5086" s="39"/>
      <c r="AF5086" s="39"/>
    </row>
    <row r="5087" spans="1:32" ht="12.75">
      <c r="A5087" s="39"/>
      <c r="B5087" s="39"/>
      <c r="C5087" s="39"/>
      <c r="D5087" s="39"/>
      <c r="E5087" s="39"/>
      <c r="F5087" s="39"/>
      <c r="G5087" s="39"/>
      <c r="H5087" s="39"/>
      <c r="I5087" s="39"/>
      <c r="J5087" s="39"/>
      <c r="K5087" s="39"/>
      <c r="L5087" s="39"/>
      <c r="M5087" s="39"/>
      <c r="N5087" s="39"/>
      <c r="O5087" s="39"/>
      <c r="P5087" s="39"/>
      <c r="Q5087" s="39"/>
      <c r="R5087" s="39"/>
      <c r="S5087" s="39"/>
      <c r="T5087" s="39"/>
      <c r="U5087" s="39"/>
      <c r="V5087" s="39"/>
      <c r="W5087" s="39"/>
      <c r="X5087" s="39"/>
      <c r="Y5087" s="39"/>
      <c r="Z5087" s="39"/>
      <c r="AA5087" s="39"/>
      <c r="AB5087" s="39"/>
      <c r="AC5087" s="31"/>
      <c r="AD5087" s="39"/>
      <c r="AE5087" s="39"/>
      <c r="AF5087" s="39"/>
    </row>
    <row r="5088" spans="1:32" ht="12.75">
      <c r="A5088" s="39"/>
      <c r="B5088" s="39"/>
      <c r="C5088" s="39"/>
      <c r="D5088" s="39"/>
      <c r="E5088" s="39"/>
      <c r="F5088" s="39"/>
      <c r="G5088" s="39"/>
      <c r="H5088" s="39"/>
      <c r="I5088" s="39"/>
      <c r="J5088" s="39"/>
      <c r="K5088" s="39"/>
      <c r="L5088" s="39"/>
      <c r="M5088" s="39"/>
      <c r="N5088" s="39"/>
      <c r="O5088" s="39"/>
      <c r="P5088" s="39"/>
      <c r="Q5088" s="39"/>
      <c r="R5088" s="39"/>
      <c r="S5088" s="39"/>
      <c r="T5088" s="39"/>
      <c r="U5088" s="39"/>
      <c r="V5088" s="39"/>
      <c r="W5088" s="39"/>
      <c r="X5088" s="39"/>
      <c r="Y5088" s="39"/>
      <c r="Z5088" s="39"/>
      <c r="AA5088" s="39"/>
      <c r="AB5088" s="39"/>
      <c r="AC5088" s="31"/>
      <c r="AD5088" s="39"/>
      <c r="AE5088" s="39"/>
      <c r="AF5088" s="39"/>
    </row>
    <row r="5089" spans="1:32" ht="12.75">
      <c r="A5089" s="39"/>
      <c r="B5089" s="39"/>
      <c r="C5089" s="39"/>
      <c r="D5089" s="39"/>
      <c r="E5089" s="39"/>
      <c r="F5089" s="39"/>
      <c r="G5089" s="39"/>
      <c r="H5089" s="39"/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  <c r="S5089" s="39"/>
      <c r="T5089" s="39"/>
      <c r="U5089" s="39"/>
      <c r="V5089" s="39"/>
      <c r="W5089" s="39"/>
      <c r="X5089" s="39"/>
      <c r="Y5089" s="39"/>
      <c r="Z5089" s="39"/>
      <c r="AA5089" s="39"/>
      <c r="AB5089" s="39"/>
      <c r="AC5089" s="31"/>
      <c r="AD5089" s="39"/>
      <c r="AE5089" s="39"/>
      <c r="AF5089" s="39"/>
    </row>
    <row r="5090" spans="1:32" ht="12.75">
      <c r="A5090" s="39"/>
      <c r="B5090" s="39"/>
      <c r="C5090" s="39"/>
      <c r="D5090" s="39"/>
      <c r="E5090" s="39"/>
      <c r="F5090" s="39"/>
      <c r="G5090" s="39"/>
      <c r="H5090" s="39"/>
      <c r="I5090" s="39"/>
      <c r="J5090" s="39"/>
      <c r="K5090" s="39"/>
      <c r="L5090" s="39"/>
      <c r="M5090" s="39"/>
      <c r="N5090" s="39"/>
      <c r="O5090" s="39"/>
      <c r="P5090" s="39"/>
      <c r="Q5090" s="39"/>
      <c r="R5090" s="39"/>
      <c r="S5090" s="39"/>
      <c r="T5090" s="39"/>
      <c r="U5090" s="39"/>
      <c r="V5090" s="39"/>
      <c r="W5090" s="39"/>
      <c r="X5090" s="39"/>
      <c r="Y5090" s="39"/>
      <c r="Z5090" s="39"/>
      <c r="AA5090" s="39"/>
      <c r="AB5090" s="39"/>
      <c r="AC5090" s="31"/>
      <c r="AD5090" s="39"/>
      <c r="AE5090" s="39"/>
      <c r="AF5090" s="39"/>
    </row>
    <row r="5091" spans="1:32" ht="12.75">
      <c r="A5091" s="39"/>
      <c r="B5091" s="39"/>
      <c r="C5091" s="39"/>
      <c r="D5091" s="39"/>
      <c r="E5091" s="39"/>
      <c r="F5091" s="39"/>
      <c r="G5091" s="39"/>
      <c r="H5091" s="39"/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  <c r="S5091" s="39"/>
      <c r="T5091" s="39"/>
      <c r="U5091" s="39"/>
      <c r="V5091" s="39"/>
      <c r="W5091" s="39"/>
      <c r="X5091" s="39"/>
      <c r="Y5091" s="39"/>
      <c r="Z5091" s="39"/>
      <c r="AA5091" s="39"/>
      <c r="AB5091" s="39"/>
      <c r="AC5091" s="31"/>
      <c r="AD5091" s="39"/>
      <c r="AE5091" s="39"/>
      <c r="AF5091" s="39"/>
    </row>
    <row r="5092" spans="1:32" ht="12.75">
      <c r="A5092" s="39"/>
      <c r="B5092" s="39"/>
      <c r="C5092" s="39"/>
      <c r="D5092" s="39"/>
      <c r="E5092" s="39"/>
      <c r="F5092" s="39"/>
      <c r="G5092" s="39"/>
      <c r="H5092" s="39"/>
      <c r="I5092" s="39"/>
      <c r="J5092" s="39"/>
      <c r="K5092" s="39"/>
      <c r="L5092" s="39"/>
      <c r="M5092" s="39"/>
      <c r="N5092" s="39"/>
      <c r="O5092" s="39"/>
      <c r="P5092" s="39"/>
      <c r="Q5092" s="39"/>
      <c r="R5092" s="39"/>
      <c r="S5092" s="39"/>
      <c r="T5092" s="39"/>
      <c r="U5092" s="39"/>
      <c r="V5092" s="39"/>
      <c r="W5092" s="39"/>
      <c r="X5092" s="39"/>
      <c r="Y5092" s="39"/>
      <c r="Z5092" s="39"/>
      <c r="AA5092" s="39"/>
      <c r="AB5092" s="39"/>
      <c r="AC5092" s="31"/>
      <c r="AD5092" s="39"/>
      <c r="AE5092" s="39"/>
      <c r="AF5092" s="39"/>
    </row>
    <row r="5093" spans="1:32" ht="12.75">
      <c r="A5093" s="39"/>
      <c r="B5093" s="39"/>
      <c r="C5093" s="39"/>
      <c r="D5093" s="39"/>
      <c r="E5093" s="39"/>
      <c r="F5093" s="39"/>
      <c r="G5093" s="39"/>
      <c r="H5093" s="39"/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  <c r="S5093" s="39"/>
      <c r="T5093" s="39"/>
      <c r="U5093" s="39"/>
      <c r="V5093" s="39"/>
      <c r="W5093" s="39"/>
      <c r="X5093" s="39"/>
      <c r="Y5093" s="39"/>
      <c r="Z5093" s="39"/>
      <c r="AA5093" s="39"/>
      <c r="AB5093" s="39"/>
      <c r="AC5093" s="31"/>
      <c r="AD5093" s="39"/>
      <c r="AE5093" s="39"/>
      <c r="AF5093" s="39"/>
    </row>
    <row r="5094" spans="1:32" ht="12.75">
      <c r="A5094" s="39"/>
      <c r="B5094" s="39"/>
      <c r="C5094" s="39"/>
      <c r="D5094" s="39"/>
      <c r="E5094" s="39"/>
      <c r="F5094" s="39"/>
      <c r="G5094" s="39"/>
      <c r="H5094" s="39"/>
      <c r="I5094" s="39"/>
      <c r="J5094" s="39"/>
      <c r="K5094" s="39"/>
      <c r="L5094" s="39"/>
      <c r="M5094" s="39"/>
      <c r="N5094" s="39"/>
      <c r="O5094" s="39"/>
      <c r="P5094" s="39"/>
      <c r="Q5094" s="39"/>
      <c r="R5094" s="39"/>
      <c r="S5094" s="39"/>
      <c r="T5094" s="39"/>
      <c r="U5094" s="39"/>
      <c r="V5094" s="39"/>
      <c r="W5094" s="39"/>
      <c r="X5094" s="39"/>
      <c r="Y5094" s="39"/>
      <c r="Z5094" s="39"/>
      <c r="AA5094" s="39"/>
      <c r="AB5094" s="39"/>
      <c r="AC5094" s="31"/>
      <c r="AD5094" s="39"/>
      <c r="AE5094" s="39"/>
      <c r="AF5094" s="39"/>
    </row>
    <row r="5095" spans="1:32" ht="12.75">
      <c r="A5095" s="39"/>
      <c r="B5095" s="39"/>
      <c r="C5095" s="39"/>
      <c r="D5095" s="39"/>
      <c r="E5095" s="39"/>
      <c r="F5095" s="39"/>
      <c r="G5095" s="39"/>
      <c r="H5095" s="39"/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  <c r="S5095" s="39"/>
      <c r="T5095" s="39"/>
      <c r="U5095" s="39"/>
      <c r="V5095" s="39"/>
      <c r="W5095" s="39"/>
      <c r="X5095" s="39"/>
      <c r="Y5095" s="39"/>
      <c r="Z5095" s="39"/>
      <c r="AA5095" s="39"/>
      <c r="AB5095" s="39"/>
      <c r="AC5095" s="31"/>
      <c r="AD5095" s="39"/>
      <c r="AE5095" s="39"/>
      <c r="AF5095" s="39"/>
    </row>
    <row r="5096" spans="1:32" ht="12.75">
      <c r="A5096" s="39"/>
      <c r="B5096" s="39"/>
      <c r="C5096" s="39"/>
      <c r="D5096" s="39"/>
      <c r="E5096" s="39"/>
      <c r="F5096" s="39"/>
      <c r="G5096" s="39"/>
      <c r="H5096" s="39"/>
      <c r="I5096" s="39"/>
      <c r="J5096" s="39"/>
      <c r="K5096" s="39"/>
      <c r="L5096" s="39"/>
      <c r="M5096" s="39"/>
      <c r="N5096" s="39"/>
      <c r="O5096" s="39"/>
      <c r="P5096" s="39"/>
      <c r="Q5096" s="39"/>
      <c r="R5096" s="39"/>
      <c r="S5096" s="39"/>
      <c r="T5096" s="39"/>
      <c r="U5096" s="39"/>
      <c r="V5096" s="39"/>
      <c r="W5096" s="39"/>
      <c r="X5096" s="39"/>
      <c r="Y5096" s="39"/>
      <c r="Z5096" s="39"/>
      <c r="AA5096" s="39"/>
      <c r="AB5096" s="39"/>
      <c r="AC5096" s="31"/>
      <c r="AD5096" s="39"/>
      <c r="AE5096" s="39"/>
      <c r="AF5096" s="39"/>
    </row>
    <row r="5097" spans="1:32" ht="12.75">
      <c r="A5097" s="39"/>
      <c r="B5097" s="39"/>
      <c r="C5097" s="39"/>
      <c r="D5097" s="39"/>
      <c r="E5097" s="39"/>
      <c r="F5097" s="39"/>
      <c r="G5097" s="39"/>
      <c r="H5097" s="39"/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  <c r="S5097" s="39"/>
      <c r="T5097" s="39"/>
      <c r="U5097" s="39"/>
      <c r="V5097" s="39"/>
      <c r="W5097" s="39"/>
      <c r="X5097" s="39"/>
      <c r="Y5097" s="39"/>
      <c r="Z5097" s="39"/>
      <c r="AA5097" s="39"/>
      <c r="AB5097" s="39"/>
      <c r="AC5097" s="31"/>
      <c r="AD5097" s="39"/>
      <c r="AE5097" s="39"/>
      <c r="AF5097" s="39"/>
    </row>
    <row r="5098" spans="1:32" ht="12.75">
      <c r="A5098" s="39"/>
      <c r="B5098" s="39"/>
      <c r="C5098" s="39"/>
      <c r="D5098" s="39"/>
      <c r="E5098" s="39"/>
      <c r="F5098" s="39"/>
      <c r="G5098" s="39"/>
      <c r="H5098" s="39"/>
      <c r="I5098" s="39"/>
      <c r="J5098" s="39"/>
      <c r="K5098" s="39"/>
      <c r="L5098" s="39"/>
      <c r="M5098" s="39"/>
      <c r="N5098" s="39"/>
      <c r="O5098" s="39"/>
      <c r="P5098" s="39"/>
      <c r="Q5098" s="39"/>
      <c r="R5098" s="39"/>
      <c r="S5098" s="39"/>
      <c r="T5098" s="39"/>
      <c r="U5098" s="39"/>
      <c r="V5098" s="39"/>
      <c r="W5098" s="39"/>
      <c r="X5098" s="39"/>
      <c r="Y5098" s="39"/>
      <c r="Z5098" s="39"/>
      <c r="AA5098" s="39"/>
      <c r="AB5098" s="39"/>
      <c r="AC5098" s="31"/>
      <c r="AD5098" s="39"/>
      <c r="AE5098" s="39"/>
      <c r="AF5098" s="39"/>
    </row>
    <row r="5099" spans="1:32" ht="12.75">
      <c r="A5099" s="39"/>
      <c r="B5099" s="39"/>
      <c r="C5099" s="39"/>
      <c r="D5099" s="39"/>
      <c r="E5099" s="39"/>
      <c r="F5099" s="39"/>
      <c r="G5099" s="39"/>
      <c r="H5099" s="39"/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  <c r="S5099" s="39"/>
      <c r="T5099" s="39"/>
      <c r="U5099" s="39"/>
      <c r="V5099" s="39"/>
      <c r="W5099" s="39"/>
      <c r="X5099" s="39"/>
      <c r="Y5099" s="39"/>
      <c r="Z5099" s="39"/>
      <c r="AA5099" s="39"/>
      <c r="AB5099" s="39"/>
      <c r="AC5099" s="31"/>
      <c r="AD5099" s="39"/>
      <c r="AE5099" s="39"/>
      <c r="AF5099" s="39"/>
    </row>
    <row r="5100" spans="1:32" ht="12.75">
      <c r="A5100" s="39"/>
      <c r="B5100" s="39"/>
      <c r="C5100" s="39"/>
      <c r="D5100" s="39"/>
      <c r="E5100" s="39"/>
      <c r="F5100" s="39"/>
      <c r="G5100" s="39"/>
      <c r="H5100" s="39"/>
      <c r="I5100" s="39"/>
      <c r="J5100" s="39"/>
      <c r="K5100" s="39"/>
      <c r="L5100" s="39"/>
      <c r="M5100" s="39"/>
      <c r="N5100" s="39"/>
      <c r="O5100" s="39"/>
      <c r="P5100" s="39"/>
      <c r="Q5100" s="39"/>
      <c r="R5100" s="39"/>
      <c r="S5100" s="39"/>
      <c r="T5100" s="39"/>
      <c r="U5100" s="39"/>
      <c r="V5100" s="39"/>
      <c r="W5100" s="39"/>
      <c r="X5100" s="39"/>
      <c r="Y5100" s="39"/>
      <c r="Z5100" s="39"/>
      <c r="AA5100" s="39"/>
      <c r="AB5100" s="39"/>
      <c r="AC5100" s="31"/>
      <c r="AD5100" s="39"/>
      <c r="AE5100" s="39"/>
      <c r="AF5100" s="39"/>
    </row>
    <row r="5101" spans="1:32" ht="12.75">
      <c r="A5101" s="39"/>
      <c r="B5101" s="39"/>
      <c r="C5101" s="39"/>
      <c r="D5101" s="39"/>
      <c r="E5101" s="39"/>
      <c r="F5101" s="39"/>
      <c r="G5101" s="39"/>
      <c r="H5101" s="39"/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  <c r="S5101" s="39"/>
      <c r="T5101" s="39"/>
      <c r="U5101" s="39"/>
      <c r="V5101" s="39"/>
      <c r="W5101" s="39"/>
      <c r="X5101" s="39"/>
      <c r="Y5101" s="39"/>
      <c r="Z5101" s="39"/>
      <c r="AA5101" s="39"/>
      <c r="AB5101" s="39"/>
      <c r="AC5101" s="31"/>
      <c r="AD5101" s="39"/>
      <c r="AE5101" s="39"/>
      <c r="AF5101" s="39"/>
    </row>
    <row r="5102" spans="1:32" ht="12.75">
      <c r="A5102" s="39"/>
      <c r="B5102" s="39"/>
      <c r="C5102" s="39"/>
      <c r="D5102" s="39"/>
      <c r="E5102" s="39"/>
      <c r="F5102" s="39"/>
      <c r="G5102" s="39"/>
      <c r="H5102" s="39"/>
      <c r="I5102" s="39"/>
      <c r="J5102" s="39"/>
      <c r="K5102" s="39"/>
      <c r="L5102" s="39"/>
      <c r="M5102" s="39"/>
      <c r="N5102" s="39"/>
      <c r="O5102" s="39"/>
      <c r="P5102" s="39"/>
      <c r="Q5102" s="39"/>
      <c r="R5102" s="39"/>
      <c r="S5102" s="39"/>
      <c r="T5102" s="39"/>
      <c r="U5102" s="39"/>
      <c r="V5102" s="39"/>
      <c r="W5102" s="39"/>
      <c r="X5102" s="39"/>
      <c r="Y5102" s="39"/>
      <c r="Z5102" s="39"/>
      <c r="AA5102" s="39"/>
      <c r="AB5102" s="39"/>
      <c r="AC5102" s="31"/>
      <c r="AD5102" s="39"/>
      <c r="AE5102" s="39"/>
      <c r="AF5102" s="39"/>
    </row>
    <row r="5103" spans="1:32" ht="12.75">
      <c r="A5103" s="39"/>
      <c r="B5103" s="39"/>
      <c r="C5103" s="39"/>
      <c r="D5103" s="39"/>
      <c r="E5103" s="39"/>
      <c r="F5103" s="39"/>
      <c r="G5103" s="39"/>
      <c r="H5103" s="39"/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  <c r="S5103" s="39"/>
      <c r="T5103" s="39"/>
      <c r="U5103" s="39"/>
      <c r="V5103" s="39"/>
      <c r="W5103" s="39"/>
      <c r="X5103" s="39"/>
      <c r="Y5103" s="39"/>
      <c r="Z5103" s="39"/>
      <c r="AA5103" s="39"/>
      <c r="AB5103" s="39"/>
      <c r="AC5103" s="31"/>
      <c r="AD5103" s="39"/>
      <c r="AE5103" s="39"/>
      <c r="AF5103" s="39"/>
    </row>
    <row r="5104" spans="1:32" ht="12.75">
      <c r="A5104" s="39"/>
      <c r="B5104" s="39"/>
      <c r="C5104" s="39"/>
      <c r="D5104" s="39"/>
      <c r="E5104" s="39"/>
      <c r="F5104" s="39"/>
      <c r="G5104" s="39"/>
      <c r="H5104" s="39"/>
      <c r="I5104" s="39"/>
      <c r="J5104" s="39"/>
      <c r="K5104" s="39"/>
      <c r="L5104" s="39"/>
      <c r="M5104" s="39"/>
      <c r="N5104" s="39"/>
      <c r="O5104" s="39"/>
      <c r="P5104" s="39"/>
      <c r="Q5104" s="39"/>
      <c r="R5104" s="39"/>
      <c r="S5104" s="39"/>
      <c r="T5104" s="39"/>
      <c r="U5104" s="39"/>
      <c r="V5104" s="39"/>
      <c r="W5104" s="39"/>
      <c r="X5104" s="39"/>
      <c r="Y5104" s="39"/>
      <c r="Z5104" s="39"/>
      <c r="AA5104" s="39"/>
      <c r="AB5104" s="39"/>
      <c r="AC5104" s="31"/>
      <c r="AD5104" s="39"/>
      <c r="AE5104" s="39"/>
      <c r="AF5104" s="39"/>
    </row>
    <row r="5105" spans="1:32" ht="12.75">
      <c r="A5105" s="39"/>
      <c r="B5105" s="39"/>
      <c r="C5105" s="39"/>
      <c r="D5105" s="39"/>
      <c r="E5105" s="39"/>
      <c r="F5105" s="39"/>
      <c r="G5105" s="39"/>
      <c r="H5105" s="39"/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  <c r="S5105" s="39"/>
      <c r="T5105" s="39"/>
      <c r="U5105" s="39"/>
      <c r="V5105" s="39"/>
      <c r="W5105" s="39"/>
      <c r="X5105" s="39"/>
      <c r="Y5105" s="39"/>
      <c r="Z5105" s="39"/>
      <c r="AA5105" s="39"/>
      <c r="AB5105" s="39"/>
      <c r="AC5105" s="31"/>
      <c r="AD5105" s="39"/>
      <c r="AE5105" s="39"/>
      <c r="AF5105" s="39"/>
    </row>
    <row r="5106" spans="1:32" ht="12.75">
      <c r="A5106" s="39"/>
      <c r="B5106" s="39"/>
      <c r="C5106" s="39"/>
      <c r="D5106" s="39"/>
      <c r="E5106" s="39"/>
      <c r="F5106" s="39"/>
      <c r="G5106" s="39"/>
      <c r="H5106" s="39"/>
      <c r="I5106" s="39"/>
      <c r="J5106" s="39"/>
      <c r="K5106" s="39"/>
      <c r="L5106" s="39"/>
      <c r="M5106" s="39"/>
      <c r="N5106" s="39"/>
      <c r="O5106" s="39"/>
      <c r="P5106" s="39"/>
      <c r="Q5106" s="39"/>
      <c r="R5106" s="39"/>
      <c r="S5106" s="39"/>
      <c r="T5106" s="39"/>
      <c r="U5106" s="39"/>
      <c r="V5106" s="39"/>
      <c r="W5106" s="39"/>
      <c r="X5106" s="39"/>
      <c r="Y5106" s="39"/>
      <c r="Z5106" s="39"/>
      <c r="AA5106" s="39"/>
      <c r="AB5106" s="39"/>
      <c r="AC5106" s="31"/>
      <c r="AD5106" s="39"/>
      <c r="AE5106" s="39"/>
      <c r="AF5106" s="39"/>
    </row>
    <row r="5107" spans="1:32" ht="12.75">
      <c r="A5107" s="39"/>
      <c r="B5107" s="39"/>
      <c r="C5107" s="39"/>
      <c r="D5107" s="39"/>
      <c r="E5107" s="39"/>
      <c r="F5107" s="39"/>
      <c r="G5107" s="39"/>
      <c r="H5107" s="39"/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  <c r="S5107" s="39"/>
      <c r="T5107" s="39"/>
      <c r="U5107" s="39"/>
      <c r="V5107" s="39"/>
      <c r="W5107" s="39"/>
      <c r="X5107" s="39"/>
      <c r="Y5107" s="39"/>
      <c r="Z5107" s="39"/>
      <c r="AA5107" s="39"/>
      <c r="AB5107" s="39"/>
      <c r="AC5107" s="31"/>
      <c r="AD5107" s="39"/>
      <c r="AE5107" s="39"/>
      <c r="AF5107" s="39"/>
    </row>
    <row r="5108" spans="1:32" ht="12.75">
      <c r="A5108" s="39"/>
      <c r="B5108" s="39"/>
      <c r="C5108" s="39"/>
      <c r="D5108" s="39"/>
      <c r="E5108" s="39"/>
      <c r="F5108" s="39"/>
      <c r="G5108" s="39"/>
      <c r="H5108" s="39"/>
      <c r="I5108" s="39"/>
      <c r="J5108" s="39"/>
      <c r="K5108" s="39"/>
      <c r="L5108" s="39"/>
      <c r="M5108" s="39"/>
      <c r="N5108" s="39"/>
      <c r="O5108" s="39"/>
      <c r="P5108" s="39"/>
      <c r="Q5108" s="39"/>
      <c r="R5108" s="39"/>
      <c r="S5108" s="39"/>
      <c r="T5108" s="39"/>
      <c r="U5108" s="39"/>
      <c r="V5108" s="39"/>
      <c r="W5108" s="39"/>
      <c r="X5108" s="39"/>
      <c r="Y5108" s="39"/>
      <c r="Z5108" s="39"/>
      <c r="AA5108" s="39"/>
      <c r="AB5108" s="39"/>
      <c r="AC5108" s="31"/>
      <c r="AD5108" s="39"/>
      <c r="AE5108" s="39"/>
      <c r="AF5108" s="39"/>
    </row>
    <row r="5109" spans="1:32" ht="12.75">
      <c r="A5109" s="39"/>
      <c r="B5109" s="39"/>
      <c r="C5109" s="39"/>
      <c r="D5109" s="39"/>
      <c r="E5109" s="39"/>
      <c r="F5109" s="39"/>
      <c r="G5109" s="39"/>
      <c r="H5109" s="39"/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  <c r="S5109" s="39"/>
      <c r="T5109" s="39"/>
      <c r="U5109" s="39"/>
      <c r="V5109" s="39"/>
      <c r="W5109" s="39"/>
      <c r="X5109" s="39"/>
      <c r="Y5109" s="39"/>
      <c r="Z5109" s="39"/>
      <c r="AA5109" s="39"/>
      <c r="AB5109" s="39"/>
      <c r="AC5109" s="31"/>
      <c r="AD5109" s="39"/>
      <c r="AE5109" s="39"/>
      <c r="AF5109" s="39"/>
    </row>
    <row r="5110" spans="1:32" ht="12.75">
      <c r="A5110" s="39"/>
      <c r="B5110" s="39"/>
      <c r="C5110" s="39"/>
      <c r="D5110" s="39"/>
      <c r="E5110" s="39"/>
      <c r="F5110" s="39"/>
      <c r="G5110" s="39"/>
      <c r="H5110" s="39"/>
      <c r="I5110" s="39"/>
      <c r="J5110" s="39"/>
      <c r="K5110" s="39"/>
      <c r="L5110" s="39"/>
      <c r="M5110" s="39"/>
      <c r="N5110" s="39"/>
      <c r="O5110" s="39"/>
      <c r="P5110" s="39"/>
      <c r="Q5110" s="39"/>
      <c r="R5110" s="39"/>
      <c r="S5110" s="39"/>
      <c r="T5110" s="39"/>
      <c r="U5110" s="39"/>
      <c r="V5110" s="39"/>
      <c r="W5110" s="39"/>
      <c r="X5110" s="39"/>
      <c r="Y5110" s="39"/>
      <c r="Z5110" s="39"/>
      <c r="AA5110" s="39"/>
      <c r="AB5110" s="39"/>
      <c r="AC5110" s="31"/>
      <c r="AD5110" s="39"/>
      <c r="AE5110" s="39"/>
      <c r="AF5110" s="39"/>
    </row>
    <row r="5111" spans="1:32" ht="12.75">
      <c r="A5111" s="39"/>
      <c r="B5111" s="39"/>
      <c r="C5111" s="39"/>
      <c r="D5111" s="39"/>
      <c r="E5111" s="39"/>
      <c r="F5111" s="39"/>
      <c r="G5111" s="39"/>
      <c r="H5111" s="39"/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  <c r="S5111" s="39"/>
      <c r="T5111" s="39"/>
      <c r="U5111" s="39"/>
      <c r="V5111" s="39"/>
      <c r="W5111" s="39"/>
      <c r="X5111" s="39"/>
      <c r="Y5111" s="39"/>
      <c r="Z5111" s="39"/>
      <c r="AA5111" s="39"/>
      <c r="AB5111" s="39"/>
      <c r="AC5111" s="31"/>
      <c r="AD5111" s="39"/>
      <c r="AE5111" s="39"/>
      <c r="AF5111" s="39"/>
    </row>
    <row r="5112" spans="1:32" ht="12.75">
      <c r="A5112" s="39"/>
      <c r="B5112" s="39"/>
      <c r="C5112" s="39"/>
      <c r="D5112" s="39"/>
      <c r="E5112" s="39"/>
      <c r="F5112" s="39"/>
      <c r="G5112" s="39"/>
      <c r="H5112" s="39"/>
      <c r="I5112" s="39"/>
      <c r="J5112" s="39"/>
      <c r="K5112" s="39"/>
      <c r="L5112" s="39"/>
      <c r="M5112" s="39"/>
      <c r="N5112" s="39"/>
      <c r="O5112" s="39"/>
      <c r="P5112" s="39"/>
      <c r="Q5112" s="39"/>
      <c r="R5112" s="39"/>
      <c r="S5112" s="39"/>
      <c r="T5112" s="39"/>
      <c r="U5112" s="39"/>
      <c r="V5112" s="39"/>
      <c r="W5112" s="39"/>
      <c r="X5112" s="39"/>
      <c r="Y5112" s="39"/>
      <c r="Z5112" s="39"/>
      <c r="AA5112" s="39"/>
      <c r="AB5112" s="39"/>
      <c r="AC5112" s="31"/>
      <c r="AD5112" s="39"/>
      <c r="AE5112" s="39"/>
      <c r="AF5112" s="39"/>
    </row>
    <row r="5113" spans="1:32" ht="12.75">
      <c r="A5113" s="39"/>
      <c r="B5113" s="39"/>
      <c r="C5113" s="39"/>
      <c r="D5113" s="39"/>
      <c r="E5113" s="39"/>
      <c r="F5113" s="39"/>
      <c r="G5113" s="39"/>
      <c r="H5113" s="39"/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  <c r="S5113" s="39"/>
      <c r="T5113" s="39"/>
      <c r="U5113" s="39"/>
      <c r="V5113" s="39"/>
      <c r="W5113" s="39"/>
      <c r="X5113" s="39"/>
      <c r="Y5113" s="39"/>
      <c r="Z5113" s="39"/>
      <c r="AA5113" s="39"/>
      <c r="AB5113" s="39"/>
      <c r="AC5113" s="31"/>
      <c r="AD5113" s="39"/>
      <c r="AE5113" s="39"/>
      <c r="AF5113" s="39"/>
    </row>
    <row r="5114" spans="1:32" ht="12.75">
      <c r="A5114" s="39"/>
      <c r="B5114" s="39"/>
      <c r="C5114" s="39"/>
      <c r="D5114" s="39"/>
      <c r="E5114" s="39"/>
      <c r="F5114" s="39"/>
      <c r="G5114" s="39"/>
      <c r="H5114" s="39"/>
      <c r="I5114" s="39"/>
      <c r="J5114" s="39"/>
      <c r="K5114" s="39"/>
      <c r="L5114" s="39"/>
      <c r="M5114" s="39"/>
      <c r="N5114" s="39"/>
      <c r="O5114" s="39"/>
      <c r="P5114" s="39"/>
      <c r="Q5114" s="39"/>
      <c r="R5114" s="39"/>
      <c r="S5114" s="39"/>
      <c r="T5114" s="39"/>
      <c r="U5114" s="39"/>
      <c r="V5114" s="39"/>
      <c r="W5114" s="39"/>
      <c r="X5114" s="39"/>
      <c r="Y5114" s="39"/>
      <c r="Z5114" s="39"/>
      <c r="AA5114" s="39"/>
      <c r="AB5114" s="39"/>
      <c r="AC5114" s="31"/>
      <c r="AD5114" s="39"/>
      <c r="AE5114" s="39"/>
      <c r="AF5114" s="39"/>
    </row>
    <row r="5115" spans="1:32" ht="12.75">
      <c r="A5115" s="39"/>
      <c r="B5115" s="39"/>
      <c r="C5115" s="39"/>
      <c r="D5115" s="39"/>
      <c r="E5115" s="39"/>
      <c r="F5115" s="39"/>
      <c r="G5115" s="39"/>
      <c r="H5115" s="39"/>
      <c r="I5115" s="39"/>
      <c r="J5115" s="39"/>
      <c r="K5115" s="39"/>
      <c r="L5115" s="39"/>
      <c r="M5115" s="39"/>
      <c r="N5115" s="39"/>
      <c r="O5115" s="39"/>
      <c r="P5115" s="39"/>
      <c r="Q5115" s="39"/>
      <c r="R5115" s="39"/>
      <c r="S5115" s="39"/>
      <c r="T5115" s="39"/>
      <c r="U5115" s="39"/>
      <c r="V5115" s="39"/>
      <c r="W5115" s="39"/>
      <c r="X5115" s="39"/>
      <c r="Y5115" s="39"/>
      <c r="Z5115" s="39"/>
      <c r="AA5115" s="39"/>
      <c r="AB5115" s="39"/>
      <c r="AC5115" s="31"/>
      <c r="AD5115" s="39"/>
      <c r="AE5115" s="39"/>
      <c r="AF5115" s="39"/>
    </row>
    <row r="5116" spans="1:32" ht="12.75">
      <c r="A5116" s="39"/>
      <c r="B5116" s="39"/>
      <c r="C5116" s="39"/>
      <c r="D5116" s="39"/>
      <c r="E5116" s="39"/>
      <c r="F5116" s="39"/>
      <c r="G5116" s="39"/>
      <c r="H5116" s="39"/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  <c r="S5116" s="39"/>
      <c r="T5116" s="39"/>
      <c r="U5116" s="39"/>
      <c r="V5116" s="39"/>
      <c r="W5116" s="39"/>
      <c r="X5116" s="39"/>
      <c r="Y5116" s="39"/>
      <c r="Z5116" s="39"/>
      <c r="AA5116" s="39"/>
      <c r="AB5116" s="39"/>
      <c r="AC5116" s="31"/>
      <c r="AD5116" s="39"/>
      <c r="AE5116" s="39"/>
      <c r="AF5116" s="39"/>
    </row>
    <row r="5117" spans="1:32" ht="12.75">
      <c r="A5117" s="39"/>
      <c r="B5117" s="39"/>
      <c r="C5117" s="39"/>
      <c r="D5117" s="39"/>
      <c r="E5117" s="39"/>
      <c r="F5117" s="39"/>
      <c r="G5117" s="39"/>
      <c r="H5117" s="39"/>
      <c r="I5117" s="39"/>
      <c r="J5117" s="39"/>
      <c r="K5117" s="39"/>
      <c r="L5117" s="39"/>
      <c r="M5117" s="39"/>
      <c r="N5117" s="39"/>
      <c r="O5117" s="39"/>
      <c r="P5117" s="39"/>
      <c r="Q5117" s="39"/>
      <c r="R5117" s="39"/>
      <c r="S5117" s="39"/>
      <c r="T5117" s="39"/>
      <c r="U5117" s="39"/>
      <c r="V5117" s="39"/>
      <c r="W5117" s="39"/>
      <c r="X5117" s="39"/>
      <c r="Y5117" s="39"/>
      <c r="Z5117" s="39"/>
      <c r="AA5117" s="39"/>
      <c r="AB5117" s="39"/>
      <c r="AC5117" s="31"/>
      <c r="AD5117" s="39"/>
      <c r="AE5117" s="39"/>
      <c r="AF5117" s="39"/>
    </row>
    <row r="5118" spans="1:32" ht="12.75">
      <c r="A5118" s="39"/>
      <c r="B5118" s="39"/>
      <c r="C5118" s="39"/>
      <c r="D5118" s="39"/>
      <c r="E5118" s="39"/>
      <c r="F5118" s="39"/>
      <c r="G5118" s="39"/>
      <c r="H5118" s="39"/>
      <c r="I5118" s="39"/>
      <c r="J5118" s="39"/>
      <c r="K5118" s="39"/>
      <c r="L5118" s="39"/>
      <c r="M5118" s="39"/>
      <c r="N5118" s="39"/>
      <c r="O5118" s="39"/>
      <c r="P5118" s="39"/>
      <c r="Q5118" s="39"/>
      <c r="R5118" s="39"/>
      <c r="S5118" s="39"/>
      <c r="T5118" s="39"/>
      <c r="U5118" s="39"/>
      <c r="V5118" s="39"/>
      <c r="W5118" s="39"/>
      <c r="X5118" s="39"/>
      <c r="Y5118" s="39"/>
      <c r="Z5118" s="39"/>
      <c r="AA5118" s="39"/>
      <c r="AB5118" s="39"/>
      <c r="AC5118" s="31"/>
      <c r="AD5118" s="39"/>
      <c r="AE5118" s="39"/>
      <c r="AF5118" s="39"/>
    </row>
    <row r="5119" spans="1:32" ht="12.75">
      <c r="A5119" s="39"/>
      <c r="B5119" s="39"/>
      <c r="C5119" s="39"/>
      <c r="D5119" s="39"/>
      <c r="E5119" s="39"/>
      <c r="F5119" s="39"/>
      <c r="G5119" s="39"/>
      <c r="H5119" s="39"/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  <c r="S5119" s="39"/>
      <c r="T5119" s="39"/>
      <c r="U5119" s="39"/>
      <c r="V5119" s="39"/>
      <c r="W5119" s="39"/>
      <c r="X5119" s="39"/>
      <c r="Y5119" s="39"/>
      <c r="Z5119" s="39"/>
      <c r="AA5119" s="39"/>
      <c r="AB5119" s="39"/>
      <c r="AC5119" s="31"/>
      <c r="AD5119" s="39"/>
      <c r="AE5119" s="39"/>
      <c r="AF5119" s="39"/>
    </row>
    <row r="5120" spans="1:32" ht="12.75">
      <c r="A5120" s="39"/>
      <c r="B5120" s="39"/>
      <c r="C5120" s="39"/>
      <c r="D5120" s="39"/>
      <c r="E5120" s="39"/>
      <c r="F5120" s="39"/>
      <c r="G5120" s="39"/>
      <c r="H5120" s="39"/>
      <c r="I5120" s="39"/>
      <c r="J5120" s="39"/>
      <c r="K5120" s="39"/>
      <c r="L5120" s="39"/>
      <c r="M5120" s="39"/>
      <c r="N5120" s="39"/>
      <c r="O5120" s="39"/>
      <c r="P5120" s="39"/>
      <c r="Q5120" s="39"/>
      <c r="R5120" s="39"/>
      <c r="S5120" s="39"/>
      <c r="T5120" s="39"/>
      <c r="U5120" s="39"/>
      <c r="V5120" s="39"/>
      <c r="W5120" s="39"/>
      <c r="X5120" s="39"/>
      <c r="Y5120" s="39"/>
      <c r="Z5120" s="39"/>
      <c r="AA5120" s="39"/>
      <c r="AB5120" s="39"/>
      <c r="AC5120" s="31"/>
      <c r="AD5120" s="39"/>
      <c r="AE5120" s="39"/>
      <c r="AF5120" s="39"/>
    </row>
    <row r="5121" spans="1:32" ht="12.75">
      <c r="A5121" s="39"/>
      <c r="B5121" s="39"/>
      <c r="C5121" s="39"/>
      <c r="D5121" s="39"/>
      <c r="E5121" s="39"/>
      <c r="F5121" s="39"/>
      <c r="G5121" s="39"/>
      <c r="H5121" s="39"/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  <c r="S5121" s="39"/>
      <c r="T5121" s="39"/>
      <c r="U5121" s="39"/>
      <c r="V5121" s="39"/>
      <c r="W5121" s="39"/>
      <c r="X5121" s="39"/>
      <c r="Y5121" s="39"/>
      <c r="Z5121" s="39"/>
      <c r="AA5121" s="39"/>
      <c r="AB5121" s="39"/>
      <c r="AC5121" s="31"/>
      <c r="AD5121" s="39"/>
      <c r="AE5121" s="39"/>
      <c r="AF5121" s="39"/>
    </row>
    <row r="5122" spans="1:32" ht="12.75">
      <c r="A5122" s="39"/>
      <c r="B5122" s="39"/>
      <c r="C5122" s="39"/>
      <c r="D5122" s="39"/>
      <c r="E5122" s="39"/>
      <c r="F5122" s="39"/>
      <c r="G5122" s="39"/>
      <c r="H5122" s="39"/>
      <c r="I5122" s="39"/>
      <c r="J5122" s="39"/>
      <c r="K5122" s="39"/>
      <c r="L5122" s="39"/>
      <c r="M5122" s="39"/>
      <c r="N5122" s="39"/>
      <c r="O5122" s="39"/>
      <c r="P5122" s="39"/>
      <c r="Q5122" s="39"/>
      <c r="R5122" s="39"/>
      <c r="S5122" s="39"/>
      <c r="T5122" s="39"/>
      <c r="U5122" s="39"/>
      <c r="V5122" s="39"/>
      <c r="W5122" s="39"/>
      <c r="X5122" s="39"/>
      <c r="Y5122" s="39"/>
      <c r="Z5122" s="39"/>
      <c r="AA5122" s="39"/>
      <c r="AB5122" s="39"/>
      <c r="AC5122" s="31"/>
      <c r="AD5122" s="39"/>
      <c r="AE5122" s="39"/>
      <c r="AF5122" s="39"/>
    </row>
    <row r="5123" spans="1:32" ht="12.75">
      <c r="A5123" s="39"/>
      <c r="B5123" s="39"/>
      <c r="C5123" s="39"/>
      <c r="D5123" s="39"/>
      <c r="E5123" s="39"/>
      <c r="F5123" s="39"/>
      <c r="G5123" s="39"/>
      <c r="H5123" s="39"/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  <c r="S5123" s="39"/>
      <c r="T5123" s="39"/>
      <c r="U5123" s="39"/>
      <c r="V5123" s="39"/>
      <c r="W5123" s="39"/>
      <c r="X5123" s="39"/>
      <c r="Y5123" s="39"/>
      <c r="Z5123" s="39"/>
      <c r="AA5123" s="39"/>
      <c r="AB5123" s="39"/>
      <c r="AC5123" s="31"/>
      <c r="AD5123" s="39"/>
      <c r="AE5123" s="39"/>
      <c r="AF5123" s="39"/>
    </row>
    <row r="5124" spans="1:32" ht="12.75">
      <c r="A5124" s="39"/>
      <c r="B5124" s="39"/>
      <c r="C5124" s="39"/>
      <c r="D5124" s="39"/>
      <c r="E5124" s="39"/>
      <c r="F5124" s="39"/>
      <c r="G5124" s="39"/>
      <c r="H5124" s="39"/>
      <c r="I5124" s="39"/>
      <c r="J5124" s="39"/>
      <c r="K5124" s="39"/>
      <c r="L5124" s="39"/>
      <c r="M5124" s="39"/>
      <c r="N5124" s="39"/>
      <c r="O5124" s="39"/>
      <c r="P5124" s="39"/>
      <c r="Q5124" s="39"/>
      <c r="R5124" s="39"/>
      <c r="S5124" s="39"/>
      <c r="T5124" s="39"/>
      <c r="U5124" s="39"/>
      <c r="V5124" s="39"/>
      <c r="W5124" s="39"/>
      <c r="X5124" s="39"/>
      <c r="Y5124" s="39"/>
      <c r="Z5124" s="39"/>
      <c r="AA5124" s="39"/>
      <c r="AB5124" s="39"/>
      <c r="AC5124" s="31"/>
      <c r="AD5124" s="39"/>
      <c r="AE5124" s="39"/>
      <c r="AF5124" s="39"/>
    </row>
    <row r="5125" spans="1:32" ht="12.75">
      <c r="A5125" s="39"/>
      <c r="B5125" s="39"/>
      <c r="C5125" s="39"/>
      <c r="D5125" s="39"/>
      <c r="E5125" s="39"/>
      <c r="F5125" s="39"/>
      <c r="G5125" s="39"/>
      <c r="H5125" s="39"/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  <c r="S5125" s="39"/>
      <c r="T5125" s="39"/>
      <c r="U5125" s="39"/>
      <c r="V5125" s="39"/>
      <c r="W5125" s="39"/>
      <c r="X5125" s="39"/>
      <c r="Y5125" s="39"/>
      <c r="Z5125" s="39"/>
      <c r="AA5125" s="39"/>
      <c r="AB5125" s="39"/>
      <c r="AC5125" s="31"/>
      <c r="AD5125" s="39"/>
      <c r="AE5125" s="39"/>
      <c r="AF5125" s="39"/>
    </row>
    <row r="5126" spans="1:32" ht="12.75">
      <c r="A5126" s="39"/>
      <c r="B5126" s="39"/>
      <c r="C5126" s="39"/>
      <c r="D5126" s="39"/>
      <c r="E5126" s="39"/>
      <c r="F5126" s="39"/>
      <c r="G5126" s="39"/>
      <c r="H5126" s="39"/>
      <c r="I5126" s="39"/>
      <c r="J5126" s="39"/>
      <c r="K5126" s="39"/>
      <c r="L5126" s="39"/>
      <c r="M5126" s="39"/>
      <c r="N5126" s="39"/>
      <c r="O5126" s="39"/>
      <c r="P5126" s="39"/>
      <c r="Q5126" s="39"/>
      <c r="R5126" s="39"/>
      <c r="S5126" s="39"/>
      <c r="T5126" s="39"/>
      <c r="U5126" s="39"/>
      <c r="V5126" s="39"/>
      <c r="W5126" s="39"/>
      <c r="X5126" s="39"/>
      <c r="Y5126" s="39"/>
      <c r="Z5126" s="39"/>
      <c r="AA5126" s="39"/>
      <c r="AB5126" s="39"/>
      <c r="AC5126" s="31"/>
      <c r="AD5126" s="39"/>
      <c r="AE5126" s="39"/>
      <c r="AF5126" s="39"/>
    </row>
    <row r="5127" spans="1:32" ht="12.75">
      <c r="A5127" s="39"/>
      <c r="B5127" s="39"/>
      <c r="C5127" s="39"/>
      <c r="D5127" s="39"/>
      <c r="E5127" s="39"/>
      <c r="F5127" s="39"/>
      <c r="G5127" s="39"/>
      <c r="H5127" s="39"/>
      <c r="I5127" s="39"/>
      <c r="J5127" s="39"/>
      <c r="K5127" s="39"/>
      <c r="L5127" s="39"/>
      <c r="M5127" s="39"/>
      <c r="N5127" s="39"/>
      <c r="O5127" s="39"/>
      <c r="P5127" s="39"/>
      <c r="Q5127" s="39"/>
      <c r="R5127" s="39"/>
      <c r="S5127" s="39"/>
      <c r="T5127" s="39"/>
      <c r="U5127" s="39"/>
      <c r="V5127" s="39"/>
      <c r="W5127" s="39"/>
      <c r="X5127" s="39"/>
      <c r="Y5127" s="39"/>
      <c r="Z5127" s="39"/>
      <c r="AA5127" s="39"/>
      <c r="AB5127" s="39"/>
      <c r="AC5127" s="31"/>
      <c r="AD5127" s="39"/>
      <c r="AE5127" s="39"/>
      <c r="AF5127" s="39"/>
    </row>
    <row r="5128" spans="1:32" ht="12.75">
      <c r="A5128" s="39"/>
      <c r="B5128" s="39"/>
      <c r="C5128" s="39"/>
      <c r="D5128" s="39"/>
      <c r="E5128" s="39"/>
      <c r="F5128" s="39"/>
      <c r="G5128" s="39"/>
      <c r="H5128" s="39"/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  <c r="S5128" s="39"/>
      <c r="T5128" s="39"/>
      <c r="U5128" s="39"/>
      <c r="V5128" s="39"/>
      <c r="W5128" s="39"/>
      <c r="X5128" s="39"/>
      <c r="Y5128" s="39"/>
      <c r="Z5128" s="39"/>
      <c r="AA5128" s="39"/>
      <c r="AB5128" s="39"/>
      <c r="AC5128" s="31"/>
      <c r="AD5128" s="39"/>
      <c r="AE5128" s="39"/>
      <c r="AF5128" s="39"/>
    </row>
    <row r="5129" spans="1:32" ht="12.75">
      <c r="A5129" s="39"/>
      <c r="B5129" s="39"/>
      <c r="C5129" s="39"/>
      <c r="D5129" s="39"/>
      <c r="E5129" s="39"/>
      <c r="F5129" s="39"/>
      <c r="G5129" s="39"/>
      <c r="H5129" s="39"/>
      <c r="I5129" s="39"/>
      <c r="J5129" s="39"/>
      <c r="K5129" s="39"/>
      <c r="L5129" s="39"/>
      <c r="M5129" s="39"/>
      <c r="N5129" s="39"/>
      <c r="O5129" s="39"/>
      <c r="P5129" s="39"/>
      <c r="Q5129" s="39"/>
      <c r="R5129" s="39"/>
      <c r="S5129" s="39"/>
      <c r="T5129" s="39"/>
      <c r="U5129" s="39"/>
      <c r="V5129" s="39"/>
      <c r="W5129" s="39"/>
      <c r="X5129" s="39"/>
      <c r="Y5129" s="39"/>
      <c r="Z5129" s="39"/>
      <c r="AA5129" s="39"/>
      <c r="AB5129" s="39"/>
      <c r="AC5129" s="31"/>
      <c r="AD5129" s="39"/>
      <c r="AE5129" s="39"/>
      <c r="AF5129" s="39"/>
    </row>
    <row r="5130" spans="1:32" ht="12.75">
      <c r="A5130" s="39"/>
      <c r="B5130" s="39"/>
      <c r="C5130" s="39"/>
      <c r="D5130" s="39"/>
      <c r="E5130" s="39"/>
      <c r="F5130" s="39"/>
      <c r="G5130" s="39"/>
      <c r="H5130" s="39"/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  <c r="S5130" s="39"/>
      <c r="T5130" s="39"/>
      <c r="U5130" s="39"/>
      <c r="V5130" s="39"/>
      <c r="W5130" s="39"/>
      <c r="X5130" s="39"/>
      <c r="Y5130" s="39"/>
      <c r="Z5130" s="39"/>
      <c r="AA5130" s="39"/>
      <c r="AB5130" s="39"/>
      <c r="AC5130" s="31"/>
      <c r="AD5130" s="39"/>
      <c r="AE5130" s="39"/>
      <c r="AF5130" s="39"/>
    </row>
    <row r="5131" spans="1:32" ht="12.75">
      <c r="A5131" s="39"/>
      <c r="B5131" s="39"/>
      <c r="C5131" s="39"/>
      <c r="D5131" s="39"/>
      <c r="E5131" s="39"/>
      <c r="F5131" s="39"/>
      <c r="G5131" s="39"/>
      <c r="H5131" s="39"/>
      <c r="I5131" s="39"/>
      <c r="J5131" s="39"/>
      <c r="K5131" s="39"/>
      <c r="L5131" s="39"/>
      <c r="M5131" s="39"/>
      <c r="N5131" s="39"/>
      <c r="O5131" s="39"/>
      <c r="P5131" s="39"/>
      <c r="Q5131" s="39"/>
      <c r="R5131" s="39"/>
      <c r="S5131" s="39"/>
      <c r="T5131" s="39"/>
      <c r="U5131" s="39"/>
      <c r="V5131" s="39"/>
      <c r="W5131" s="39"/>
      <c r="X5131" s="39"/>
      <c r="Y5131" s="39"/>
      <c r="Z5131" s="39"/>
      <c r="AA5131" s="39"/>
      <c r="AB5131" s="39"/>
      <c r="AC5131" s="31"/>
      <c r="AD5131" s="39"/>
      <c r="AE5131" s="39"/>
      <c r="AF5131" s="39"/>
    </row>
    <row r="5132" spans="1:32" ht="12.75">
      <c r="A5132" s="39"/>
      <c r="B5132" s="39"/>
      <c r="C5132" s="39"/>
      <c r="D5132" s="39"/>
      <c r="E5132" s="39"/>
      <c r="F5132" s="39"/>
      <c r="G5132" s="39"/>
      <c r="H5132" s="39"/>
      <c r="I5132" s="39"/>
      <c r="J5132" s="39"/>
      <c r="K5132" s="39"/>
      <c r="L5132" s="39"/>
      <c r="M5132" s="39"/>
      <c r="N5132" s="39"/>
      <c r="O5132" s="39"/>
      <c r="P5132" s="39"/>
      <c r="Q5132" s="39"/>
      <c r="R5132" s="39"/>
      <c r="S5132" s="39"/>
      <c r="T5132" s="39"/>
      <c r="U5132" s="39"/>
      <c r="V5132" s="39"/>
      <c r="W5132" s="39"/>
      <c r="X5132" s="39"/>
      <c r="Y5132" s="39"/>
      <c r="Z5132" s="39"/>
      <c r="AA5132" s="39"/>
      <c r="AB5132" s="39"/>
      <c r="AC5132" s="31"/>
      <c r="AD5132" s="39"/>
      <c r="AE5132" s="39"/>
      <c r="AF5132" s="39"/>
    </row>
    <row r="5133" spans="1:32" ht="12.75">
      <c r="A5133" s="39"/>
      <c r="B5133" s="39"/>
      <c r="C5133" s="39"/>
      <c r="D5133" s="39"/>
      <c r="E5133" s="39"/>
      <c r="F5133" s="39"/>
      <c r="G5133" s="39"/>
      <c r="H5133" s="39"/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  <c r="S5133" s="39"/>
      <c r="T5133" s="39"/>
      <c r="U5133" s="39"/>
      <c r="V5133" s="39"/>
      <c r="W5133" s="39"/>
      <c r="X5133" s="39"/>
      <c r="Y5133" s="39"/>
      <c r="Z5133" s="39"/>
      <c r="AA5133" s="39"/>
      <c r="AB5133" s="39"/>
      <c r="AC5133" s="31"/>
      <c r="AD5133" s="39"/>
      <c r="AE5133" s="39"/>
      <c r="AF5133" s="39"/>
    </row>
    <row r="5134" spans="1:32" ht="12.75">
      <c r="A5134" s="39"/>
      <c r="B5134" s="39"/>
      <c r="C5134" s="39"/>
      <c r="D5134" s="39"/>
      <c r="E5134" s="39"/>
      <c r="F5134" s="39"/>
      <c r="G5134" s="39"/>
      <c r="H5134" s="39"/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  <c r="S5134" s="39"/>
      <c r="T5134" s="39"/>
      <c r="U5134" s="39"/>
      <c r="V5134" s="39"/>
      <c r="W5134" s="39"/>
      <c r="X5134" s="39"/>
      <c r="Y5134" s="39"/>
      <c r="Z5134" s="39"/>
      <c r="AA5134" s="39"/>
      <c r="AB5134" s="39"/>
      <c r="AC5134" s="31"/>
      <c r="AD5134" s="39"/>
      <c r="AE5134" s="39"/>
      <c r="AF5134" s="39"/>
    </row>
    <row r="5135" spans="1:32" ht="12.75">
      <c r="A5135" s="39"/>
      <c r="B5135" s="39"/>
      <c r="C5135" s="39"/>
      <c r="D5135" s="39"/>
      <c r="E5135" s="39"/>
      <c r="F5135" s="39"/>
      <c r="G5135" s="39"/>
      <c r="H5135" s="39"/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  <c r="S5135" s="39"/>
      <c r="T5135" s="39"/>
      <c r="U5135" s="39"/>
      <c r="V5135" s="39"/>
      <c r="W5135" s="39"/>
      <c r="X5135" s="39"/>
      <c r="Y5135" s="39"/>
      <c r="Z5135" s="39"/>
      <c r="AA5135" s="39"/>
      <c r="AB5135" s="39"/>
      <c r="AC5135" s="31"/>
      <c r="AD5135" s="39"/>
      <c r="AE5135" s="39"/>
      <c r="AF5135" s="39"/>
    </row>
    <row r="5136" spans="1:32" ht="12.75">
      <c r="A5136" s="39"/>
      <c r="B5136" s="39"/>
      <c r="C5136" s="39"/>
      <c r="D5136" s="39"/>
      <c r="E5136" s="39"/>
      <c r="F5136" s="39"/>
      <c r="G5136" s="39"/>
      <c r="H5136" s="39"/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  <c r="S5136" s="39"/>
      <c r="T5136" s="39"/>
      <c r="U5136" s="39"/>
      <c r="V5136" s="39"/>
      <c r="W5136" s="39"/>
      <c r="X5136" s="39"/>
      <c r="Y5136" s="39"/>
      <c r="Z5136" s="39"/>
      <c r="AA5136" s="39"/>
      <c r="AB5136" s="39"/>
      <c r="AC5136" s="31"/>
      <c r="AD5136" s="39"/>
      <c r="AE5136" s="39"/>
      <c r="AF5136" s="39"/>
    </row>
    <row r="5137" spans="1:32" ht="12.75">
      <c r="A5137" s="39"/>
      <c r="B5137" s="39"/>
      <c r="C5137" s="39"/>
      <c r="D5137" s="39"/>
      <c r="E5137" s="39"/>
      <c r="F5137" s="39"/>
      <c r="G5137" s="39"/>
      <c r="H5137" s="39"/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  <c r="S5137" s="39"/>
      <c r="T5137" s="39"/>
      <c r="U5137" s="39"/>
      <c r="V5137" s="39"/>
      <c r="W5137" s="39"/>
      <c r="X5137" s="39"/>
      <c r="Y5137" s="39"/>
      <c r="Z5137" s="39"/>
      <c r="AA5137" s="39"/>
      <c r="AB5137" s="39"/>
      <c r="AC5137" s="31"/>
      <c r="AD5137" s="39"/>
      <c r="AE5137" s="39"/>
      <c r="AF5137" s="39"/>
    </row>
    <row r="5138" spans="1:32" ht="12.75">
      <c r="A5138" s="39"/>
      <c r="B5138" s="39"/>
      <c r="C5138" s="39"/>
      <c r="D5138" s="39"/>
      <c r="E5138" s="39"/>
      <c r="F5138" s="39"/>
      <c r="G5138" s="39"/>
      <c r="H5138" s="39"/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  <c r="S5138" s="39"/>
      <c r="T5138" s="39"/>
      <c r="U5138" s="39"/>
      <c r="V5138" s="39"/>
      <c r="W5138" s="39"/>
      <c r="X5138" s="39"/>
      <c r="Y5138" s="39"/>
      <c r="Z5138" s="39"/>
      <c r="AA5138" s="39"/>
      <c r="AB5138" s="39"/>
      <c r="AC5138" s="31"/>
      <c r="AD5138" s="39"/>
      <c r="AE5138" s="39"/>
      <c r="AF5138" s="39"/>
    </row>
    <row r="5139" spans="1:32" ht="12.75">
      <c r="A5139" s="39"/>
      <c r="B5139" s="39"/>
      <c r="C5139" s="39"/>
      <c r="D5139" s="39"/>
      <c r="E5139" s="39"/>
      <c r="F5139" s="39"/>
      <c r="G5139" s="39"/>
      <c r="H5139" s="39"/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  <c r="S5139" s="39"/>
      <c r="T5139" s="39"/>
      <c r="U5139" s="39"/>
      <c r="V5139" s="39"/>
      <c r="W5139" s="39"/>
      <c r="X5139" s="39"/>
      <c r="Y5139" s="39"/>
      <c r="Z5139" s="39"/>
      <c r="AA5139" s="39"/>
      <c r="AB5139" s="39"/>
      <c r="AC5139" s="31"/>
      <c r="AD5139" s="39"/>
      <c r="AE5139" s="39"/>
      <c r="AF5139" s="39"/>
    </row>
    <row r="5140" spans="1:32" ht="12.75">
      <c r="A5140" s="39"/>
      <c r="B5140" s="39"/>
      <c r="C5140" s="39"/>
      <c r="D5140" s="39"/>
      <c r="E5140" s="39"/>
      <c r="F5140" s="39"/>
      <c r="G5140" s="39"/>
      <c r="H5140" s="39"/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  <c r="S5140" s="39"/>
      <c r="T5140" s="39"/>
      <c r="U5140" s="39"/>
      <c r="V5140" s="39"/>
      <c r="W5140" s="39"/>
      <c r="X5140" s="39"/>
      <c r="Y5140" s="39"/>
      <c r="Z5140" s="39"/>
      <c r="AA5140" s="39"/>
      <c r="AB5140" s="39"/>
      <c r="AC5140" s="31"/>
      <c r="AD5140" s="39"/>
      <c r="AE5140" s="39"/>
      <c r="AF5140" s="39"/>
    </row>
    <row r="5141" spans="1:32" ht="12.75">
      <c r="A5141" s="39"/>
      <c r="B5141" s="39"/>
      <c r="C5141" s="39"/>
      <c r="D5141" s="39"/>
      <c r="E5141" s="39"/>
      <c r="F5141" s="39"/>
      <c r="G5141" s="39"/>
      <c r="H5141" s="39"/>
      <c r="I5141" s="39"/>
      <c r="J5141" s="39"/>
      <c r="K5141" s="39"/>
      <c r="L5141" s="39"/>
      <c r="M5141" s="39"/>
      <c r="N5141" s="39"/>
      <c r="O5141" s="39"/>
      <c r="P5141" s="39"/>
      <c r="Q5141" s="39"/>
      <c r="R5141" s="39"/>
      <c r="S5141" s="39"/>
      <c r="T5141" s="39"/>
      <c r="U5141" s="39"/>
      <c r="V5141" s="39"/>
      <c r="W5141" s="39"/>
      <c r="X5141" s="39"/>
      <c r="Y5141" s="39"/>
      <c r="Z5141" s="39"/>
      <c r="AA5141" s="39"/>
      <c r="AB5141" s="39"/>
      <c r="AC5141" s="31"/>
      <c r="AD5141" s="39"/>
      <c r="AE5141" s="39"/>
      <c r="AF5141" s="39"/>
    </row>
    <row r="5142" spans="1:32" ht="12.75">
      <c r="A5142" s="39"/>
      <c r="B5142" s="39"/>
      <c r="C5142" s="39"/>
      <c r="D5142" s="39"/>
      <c r="E5142" s="39"/>
      <c r="F5142" s="39"/>
      <c r="G5142" s="39"/>
      <c r="H5142" s="39"/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  <c r="S5142" s="39"/>
      <c r="T5142" s="39"/>
      <c r="U5142" s="39"/>
      <c r="V5142" s="39"/>
      <c r="W5142" s="39"/>
      <c r="X5142" s="39"/>
      <c r="Y5142" s="39"/>
      <c r="Z5142" s="39"/>
      <c r="AA5142" s="39"/>
      <c r="AB5142" s="39"/>
      <c r="AC5142" s="31"/>
      <c r="AD5142" s="39"/>
      <c r="AE5142" s="39"/>
      <c r="AF5142" s="39"/>
    </row>
    <row r="5143" spans="1:32" ht="12.75">
      <c r="A5143" s="39"/>
      <c r="B5143" s="39"/>
      <c r="C5143" s="39"/>
      <c r="D5143" s="39"/>
      <c r="E5143" s="39"/>
      <c r="F5143" s="39"/>
      <c r="G5143" s="39"/>
      <c r="H5143" s="39"/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  <c r="S5143" s="39"/>
      <c r="T5143" s="39"/>
      <c r="U5143" s="39"/>
      <c r="V5143" s="39"/>
      <c r="W5143" s="39"/>
      <c r="X5143" s="39"/>
      <c r="Y5143" s="39"/>
      <c r="Z5143" s="39"/>
      <c r="AA5143" s="39"/>
      <c r="AB5143" s="39"/>
      <c r="AC5143" s="31"/>
      <c r="AD5143" s="39"/>
      <c r="AE5143" s="39"/>
      <c r="AF5143" s="39"/>
    </row>
    <row r="5144" spans="1:32" ht="12.75">
      <c r="A5144" s="39"/>
      <c r="B5144" s="39"/>
      <c r="C5144" s="39"/>
      <c r="D5144" s="39"/>
      <c r="E5144" s="39"/>
      <c r="F5144" s="39"/>
      <c r="G5144" s="39"/>
      <c r="H5144" s="39"/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  <c r="S5144" s="39"/>
      <c r="T5144" s="39"/>
      <c r="U5144" s="39"/>
      <c r="V5144" s="39"/>
      <c r="W5144" s="39"/>
      <c r="X5144" s="39"/>
      <c r="Y5144" s="39"/>
      <c r="Z5144" s="39"/>
      <c r="AA5144" s="39"/>
      <c r="AB5144" s="39"/>
      <c r="AC5144" s="31"/>
      <c r="AD5144" s="39"/>
      <c r="AE5144" s="39"/>
      <c r="AF5144" s="39"/>
    </row>
    <row r="5145" spans="1:32" ht="12.75">
      <c r="A5145" s="39"/>
      <c r="B5145" s="39"/>
      <c r="C5145" s="39"/>
      <c r="D5145" s="39"/>
      <c r="E5145" s="39"/>
      <c r="F5145" s="39"/>
      <c r="G5145" s="39"/>
      <c r="H5145" s="39"/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  <c r="S5145" s="39"/>
      <c r="T5145" s="39"/>
      <c r="U5145" s="39"/>
      <c r="V5145" s="39"/>
      <c r="W5145" s="39"/>
      <c r="X5145" s="39"/>
      <c r="Y5145" s="39"/>
      <c r="Z5145" s="39"/>
      <c r="AA5145" s="39"/>
      <c r="AB5145" s="39"/>
      <c r="AC5145" s="31"/>
      <c r="AD5145" s="39"/>
      <c r="AE5145" s="39"/>
      <c r="AF5145" s="39"/>
    </row>
    <row r="5146" spans="1:32" ht="12.75">
      <c r="A5146" s="39"/>
      <c r="B5146" s="39"/>
      <c r="C5146" s="39"/>
      <c r="D5146" s="39"/>
      <c r="E5146" s="39"/>
      <c r="F5146" s="39"/>
      <c r="G5146" s="39"/>
      <c r="H5146" s="39"/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  <c r="S5146" s="39"/>
      <c r="T5146" s="39"/>
      <c r="U5146" s="39"/>
      <c r="V5146" s="39"/>
      <c r="W5146" s="39"/>
      <c r="X5146" s="39"/>
      <c r="Y5146" s="39"/>
      <c r="Z5146" s="39"/>
      <c r="AA5146" s="39"/>
      <c r="AB5146" s="39"/>
      <c r="AC5146" s="31"/>
      <c r="AD5146" s="39"/>
      <c r="AE5146" s="39"/>
      <c r="AF5146" s="39"/>
    </row>
    <row r="5147" spans="1:32" ht="12.75">
      <c r="A5147" s="39"/>
      <c r="B5147" s="39"/>
      <c r="C5147" s="39"/>
      <c r="D5147" s="39"/>
      <c r="E5147" s="39"/>
      <c r="F5147" s="39"/>
      <c r="G5147" s="39"/>
      <c r="H5147" s="39"/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  <c r="S5147" s="39"/>
      <c r="T5147" s="39"/>
      <c r="U5147" s="39"/>
      <c r="V5147" s="39"/>
      <c r="W5147" s="39"/>
      <c r="X5147" s="39"/>
      <c r="Y5147" s="39"/>
      <c r="Z5147" s="39"/>
      <c r="AA5147" s="39"/>
      <c r="AB5147" s="39"/>
      <c r="AC5147" s="31"/>
      <c r="AD5147" s="39"/>
      <c r="AE5147" s="39"/>
      <c r="AF5147" s="39"/>
    </row>
    <row r="5148" spans="1:32" ht="12.75">
      <c r="A5148" s="39"/>
      <c r="B5148" s="39"/>
      <c r="C5148" s="39"/>
      <c r="D5148" s="39"/>
      <c r="E5148" s="39"/>
      <c r="F5148" s="39"/>
      <c r="G5148" s="39"/>
      <c r="H5148" s="39"/>
      <c r="I5148" s="39"/>
      <c r="J5148" s="39"/>
      <c r="K5148" s="39"/>
      <c r="L5148" s="39"/>
      <c r="M5148" s="39"/>
      <c r="N5148" s="39"/>
      <c r="O5148" s="39"/>
      <c r="P5148" s="39"/>
      <c r="Q5148" s="39"/>
      <c r="R5148" s="39"/>
      <c r="S5148" s="39"/>
      <c r="T5148" s="39"/>
      <c r="U5148" s="39"/>
      <c r="V5148" s="39"/>
      <c r="W5148" s="39"/>
      <c r="X5148" s="39"/>
      <c r="Y5148" s="39"/>
      <c r="Z5148" s="39"/>
      <c r="AA5148" s="39"/>
      <c r="AB5148" s="39"/>
      <c r="AC5148" s="31"/>
      <c r="AD5148" s="39"/>
      <c r="AE5148" s="39"/>
      <c r="AF5148" s="39"/>
    </row>
    <row r="5149" spans="1:32" ht="12.75">
      <c r="A5149" s="39"/>
      <c r="B5149" s="39"/>
      <c r="C5149" s="39"/>
      <c r="D5149" s="39"/>
      <c r="E5149" s="39"/>
      <c r="F5149" s="39"/>
      <c r="G5149" s="39"/>
      <c r="H5149" s="39"/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  <c r="S5149" s="39"/>
      <c r="T5149" s="39"/>
      <c r="U5149" s="39"/>
      <c r="V5149" s="39"/>
      <c r="W5149" s="39"/>
      <c r="X5149" s="39"/>
      <c r="Y5149" s="39"/>
      <c r="Z5149" s="39"/>
      <c r="AA5149" s="39"/>
      <c r="AB5149" s="39"/>
      <c r="AC5149" s="31"/>
      <c r="AD5149" s="39"/>
      <c r="AE5149" s="39"/>
      <c r="AF5149" s="39"/>
    </row>
    <row r="5150" spans="1:32" ht="12.75">
      <c r="A5150" s="39"/>
      <c r="B5150" s="39"/>
      <c r="C5150" s="39"/>
      <c r="D5150" s="39"/>
      <c r="E5150" s="39"/>
      <c r="F5150" s="39"/>
      <c r="G5150" s="39"/>
      <c r="H5150" s="39"/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  <c r="S5150" s="39"/>
      <c r="T5150" s="39"/>
      <c r="U5150" s="39"/>
      <c r="V5150" s="39"/>
      <c r="W5150" s="39"/>
      <c r="X5150" s="39"/>
      <c r="Y5150" s="39"/>
      <c r="Z5150" s="39"/>
      <c r="AA5150" s="39"/>
      <c r="AB5150" s="39"/>
      <c r="AC5150" s="31"/>
      <c r="AD5150" s="39"/>
      <c r="AE5150" s="39"/>
      <c r="AF5150" s="39"/>
    </row>
    <row r="5151" spans="1:32" ht="12.75">
      <c r="A5151" s="39"/>
      <c r="B5151" s="39"/>
      <c r="C5151" s="39"/>
      <c r="D5151" s="39"/>
      <c r="E5151" s="39"/>
      <c r="F5151" s="39"/>
      <c r="G5151" s="39"/>
      <c r="H5151" s="39"/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  <c r="S5151" s="39"/>
      <c r="T5151" s="39"/>
      <c r="U5151" s="39"/>
      <c r="V5151" s="39"/>
      <c r="W5151" s="39"/>
      <c r="X5151" s="39"/>
      <c r="Y5151" s="39"/>
      <c r="Z5151" s="39"/>
      <c r="AA5151" s="39"/>
      <c r="AB5151" s="39"/>
      <c r="AC5151" s="31"/>
      <c r="AD5151" s="39"/>
      <c r="AE5151" s="39"/>
      <c r="AF5151" s="39"/>
    </row>
    <row r="5152" spans="1:32" ht="12.75">
      <c r="A5152" s="39"/>
      <c r="B5152" s="39"/>
      <c r="C5152" s="39"/>
      <c r="D5152" s="39"/>
      <c r="E5152" s="39"/>
      <c r="F5152" s="39"/>
      <c r="G5152" s="39"/>
      <c r="H5152" s="39"/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  <c r="S5152" s="39"/>
      <c r="T5152" s="39"/>
      <c r="U5152" s="39"/>
      <c r="V5152" s="39"/>
      <c r="W5152" s="39"/>
      <c r="X5152" s="39"/>
      <c r="Y5152" s="39"/>
      <c r="Z5152" s="39"/>
      <c r="AA5152" s="39"/>
      <c r="AB5152" s="39"/>
      <c r="AC5152" s="31"/>
      <c r="AD5152" s="39"/>
      <c r="AE5152" s="39"/>
      <c r="AF5152" s="39"/>
    </row>
    <row r="5153" spans="1:32" ht="12.75">
      <c r="A5153" s="39"/>
      <c r="B5153" s="39"/>
      <c r="C5153" s="39"/>
      <c r="D5153" s="39"/>
      <c r="E5153" s="39"/>
      <c r="F5153" s="39"/>
      <c r="G5153" s="39"/>
      <c r="H5153" s="39"/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  <c r="S5153" s="39"/>
      <c r="T5153" s="39"/>
      <c r="U5153" s="39"/>
      <c r="V5153" s="39"/>
      <c r="W5153" s="39"/>
      <c r="X5153" s="39"/>
      <c r="Y5153" s="39"/>
      <c r="Z5153" s="39"/>
      <c r="AA5153" s="39"/>
      <c r="AB5153" s="39"/>
      <c r="AC5153" s="31"/>
      <c r="AD5153" s="39"/>
      <c r="AE5153" s="39"/>
      <c r="AF5153" s="39"/>
    </row>
    <row r="5154" spans="1:32" ht="12.75">
      <c r="A5154" s="39"/>
      <c r="B5154" s="39"/>
      <c r="C5154" s="39"/>
      <c r="D5154" s="39"/>
      <c r="E5154" s="39"/>
      <c r="F5154" s="39"/>
      <c r="G5154" s="39"/>
      <c r="H5154" s="39"/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  <c r="S5154" s="39"/>
      <c r="T5154" s="39"/>
      <c r="U5154" s="39"/>
      <c r="V5154" s="39"/>
      <c r="W5154" s="39"/>
      <c r="X5154" s="39"/>
      <c r="Y5154" s="39"/>
      <c r="Z5154" s="39"/>
      <c r="AA5154" s="39"/>
      <c r="AB5154" s="39"/>
      <c r="AC5154" s="31"/>
      <c r="AD5154" s="39"/>
      <c r="AE5154" s="39"/>
      <c r="AF5154" s="39"/>
    </row>
    <row r="5155" spans="1:32" ht="12.75">
      <c r="A5155" s="39"/>
      <c r="B5155" s="39"/>
      <c r="C5155" s="39"/>
      <c r="D5155" s="39"/>
      <c r="E5155" s="39"/>
      <c r="F5155" s="39"/>
      <c r="G5155" s="39"/>
      <c r="H5155" s="39"/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  <c r="S5155" s="39"/>
      <c r="T5155" s="39"/>
      <c r="U5155" s="39"/>
      <c r="V5155" s="39"/>
      <c r="W5155" s="39"/>
      <c r="X5155" s="39"/>
      <c r="Y5155" s="39"/>
      <c r="Z5155" s="39"/>
      <c r="AA5155" s="39"/>
      <c r="AB5155" s="39"/>
      <c r="AC5155" s="31"/>
      <c r="AD5155" s="39"/>
      <c r="AE5155" s="39"/>
      <c r="AF5155" s="39"/>
    </row>
    <row r="5156" spans="1:32" ht="12.75">
      <c r="A5156" s="39"/>
      <c r="B5156" s="39"/>
      <c r="C5156" s="39"/>
      <c r="D5156" s="39"/>
      <c r="E5156" s="39"/>
      <c r="F5156" s="39"/>
      <c r="G5156" s="39"/>
      <c r="H5156" s="39"/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  <c r="S5156" s="39"/>
      <c r="T5156" s="39"/>
      <c r="U5156" s="39"/>
      <c r="V5156" s="39"/>
      <c r="W5156" s="39"/>
      <c r="X5156" s="39"/>
      <c r="Y5156" s="39"/>
      <c r="Z5156" s="39"/>
      <c r="AA5156" s="39"/>
      <c r="AB5156" s="39"/>
      <c r="AC5156" s="31"/>
      <c r="AD5156" s="39"/>
      <c r="AE5156" s="39"/>
      <c r="AF5156" s="39"/>
    </row>
    <row r="5157" spans="1:32" ht="12.75">
      <c r="A5157" s="39"/>
      <c r="B5157" s="39"/>
      <c r="C5157" s="39"/>
      <c r="D5157" s="39"/>
      <c r="E5157" s="39"/>
      <c r="F5157" s="39"/>
      <c r="G5157" s="39"/>
      <c r="H5157" s="39"/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  <c r="S5157" s="39"/>
      <c r="T5157" s="39"/>
      <c r="U5157" s="39"/>
      <c r="V5157" s="39"/>
      <c r="W5157" s="39"/>
      <c r="X5157" s="39"/>
      <c r="Y5157" s="39"/>
      <c r="Z5157" s="39"/>
      <c r="AA5157" s="39"/>
      <c r="AB5157" s="39"/>
      <c r="AC5157" s="31"/>
      <c r="AD5157" s="39"/>
      <c r="AE5157" s="39"/>
      <c r="AF5157" s="39"/>
    </row>
    <row r="5158" spans="1:32" ht="12.75">
      <c r="A5158" s="39"/>
      <c r="B5158" s="39"/>
      <c r="C5158" s="39"/>
      <c r="D5158" s="39"/>
      <c r="E5158" s="39"/>
      <c r="F5158" s="39"/>
      <c r="G5158" s="39"/>
      <c r="H5158" s="39"/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  <c r="S5158" s="39"/>
      <c r="T5158" s="39"/>
      <c r="U5158" s="39"/>
      <c r="V5158" s="39"/>
      <c r="W5158" s="39"/>
      <c r="X5158" s="39"/>
      <c r="Y5158" s="39"/>
      <c r="Z5158" s="39"/>
      <c r="AA5158" s="39"/>
      <c r="AB5158" s="39"/>
      <c r="AC5158" s="31"/>
      <c r="AD5158" s="39"/>
      <c r="AE5158" s="39"/>
      <c r="AF5158" s="39"/>
    </row>
    <row r="5159" spans="1:32" ht="12.75">
      <c r="A5159" s="39"/>
      <c r="B5159" s="39"/>
      <c r="C5159" s="39"/>
      <c r="D5159" s="39"/>
      <c r="E5159" s="39"/>
      <c r="F5159" s="39"/>
      <c r="G5159" s="39"/>
      <c r="H5159" s="39"/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  <c r="S5159" s="39"/>
      <c r="T5159" s="39"/>
      <c r="U5159" s="39"/>
      <c r="V5159" s="39"/>
      <c r="W5159" s="39"/>
      <c r="X5159" s="39"/>
      <c r="Y5159" s="39"/>
      <c r="Z5159" s="39"/>
      <c r="AA5159" s="39"/>
      <c r="AB5159" s="39"/>
      <c r="AC5159" s="31"/>
      <c r="AD5159" s="39"/>
      <c r="AE5159" s="39"/>
      <c r="AF5159" s="39"/>
    </row>
    <row r="5160" spans="1:32" ht="12.75">
      <c r="A5160" s="39"/>
      <c r="B5160" s="39"/>
      <c r="C5160" s="39"/>
      <c r="D5160" s="39"/>
      <c r="E5160" s="39"/>
      <c r="F5160" s="39"/>
      <c r="G5160" s="39"/>
      <c r="H5160" s="39"/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  <c r="S5160" s="39"/>
      <c r="T5160" s="39"/>
      <c r="U5160" s="39"/>
      <c r="V5160" s="39"/>
      <c r="W5160" s="39"/>
      <c r="X5160" s="39"/>
      <c r="Y5160" s="39"/>
      <c r="Z5160" s="39"/>
      <c r="AA5160" s="39"/>
      <c r="AB5160" s="39"/>
      <c r="AC5160" s="31"/>
      <c r="AD5160" s="39"/>
      <c r="AE5160" s="39"/>
      <c r="AF5160" s="39"/>
    </row>
    <row r="5161" spans="1:32" ht="12.75">
      <c r="A5161" s="39"/>
      <c r="B5161" s="39"/>
      <c r="C5161" s="39"/>
      <c r="D5161" s="39"/>
      <c r="E5161" s="39"/>
      <c r="F5161" s="39"/>
      <c r="G5161" s="39"/>
      <c r="H5161" s="39"/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  <c r="S5161" s="39"/>
      <c r="T5161" s="39"/>
      <c r="U5161" s="39"/>
      <c r="V5161" s="39"/>
      <c r="W5161" s="39"/>
      <c r="X5161" s="39"/>
      <c r="Y5161" s="39"/>
      <c r="Z5161" s="39"/>
      <c r="AA5161" s="39"/>
      <c r="AB5161" s="39"/>
      <c r="AC5161" s="31"/>
      <c r="AD5161" s="39"/>
      <c r="AE5161" s="39"/>
      <c r="AF5161" s="39"/>
    </row>
    <row r="5162" spans="1:32" ht="12.75">
      <c r="A5162" s="39"/>
      <c r="B5162" s="39"/>
      <c r="C5162" s="39"/>
      <c r="D5162" s="39"/>
      <c r="E5162" s="39"/>
      <c r="F5162" s="39"/>
      <c r="G5162" s="39"/>
      <c r="H5162" s="39"/>
      <c r="I5162" s="39"/>
      <c r="J5162" s="39"/>
      <c r="K5162" s="39"/>
      <c r="L5162" s="39"/>
      <c r="M5162" s="39"/>
      <c r="N5162" s="39"/>
      <c r="O5162" s="39"/>
      <c r="P5162" s="39"/>
      <c r="Q5162" s="39"/>
      <c r="R5162" s="39"/>
      <c r="S5162" s="39"/>
      <c r="T5162" s="39"/>
      <c r="U5162" s="39"/>
      <c r="V5162" s="39"/>
      <c r="W5162" s="39"/>
      <c r="X5162" s="39"/>
      <c r="Y5162" s="39"/>
      <c r="Z5162" s="39"/>
      <c r="AA5162" s="39"/>
      <c r="AB5162" s="39"/>
      <c r="AC5162" s="31"/>
      <c r="AD5162" s="39"/>
      <c r="AE5162" s="39"/>
      <c r="AF5162" s="39"/>
    </row>
    <row r="5163" spans="1:32" ht="12.75">
      <c r="A5163" s="39"/>
      <c r="B5163" s="39"/>
      <c r="C5163" s="39"/>
      <c r="D5163" s="39"/>
      <c r="E5163" s="39"/>
      <c r="F5163" s="39"/>
      <c r="G5163" s="39"/>
      <c r="H5163" s="39"/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  <c r="S5163" s="39"/>
      <c r="T5163" s="39"/>
      <c r="U5163" s="39"/>
      <c r="V5163" s="39"/>
      <c r="W5163" s="39"/>
      <c r="X5163" s="39"/>
      <c r="Y5163" s="39"/>
      <c r="Z5163" s="39"/>
      <c r="AA5163" s="39"/>
      <c r="AB5163" s="39"/>
      <c r="AC5163" s="31"/>
      <c r="AD5163" s="39"/>
      <c r="AE5163" s="39"/>
      <c r="AF5163" s="39"/>
    </row>
    <row r="5164" spans="1:32" ht="12.75">
      <c r="A5164" s="39"/>
      <c r="B5164" s="39"/>
      <c r="C5164" s="39"/>
      <c r="D5164" s="39"/>
      <c r="E5164" s="39"/>
      <c r="F5164" s="39"/>
      <c r="G5164" s="39"/>
      <c r="H5164" s="39"/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  <c r="S5164" s="39"/>
      <c r="T5164" s="39"/>
      <c r="U5164" s="39"/>
      <c r="V5164" s="39"/>
      <c r="W5164" s="39"/>
      <c r="X5164" s="39"/>
      <c r="Y5164" s="39"/>
      <c r="Z5164" s="39"/>
      <c r="AA5164" s="39"/>
      <c r="AB5164" s="39"/>
      <c r="AC5164" s="31"/>
      <c r="AD5164" s="39"/>
      <c r="AE5164" s="39"/>
      <c r="AF5164" s="39"/>
    </row>
    <row r="5165" spans="1:32" ht="12.75">
      <c r="A5165" s="39"/>
      <c r="B5165" s="39"/>
      <c r="C5165" s="39"/>
      <c r="D5165" s="39"/>
      <c r="E5165" s="39"/>
      <c r="F5165" s="39"/>
      <c r="G5165" s="39"/>
      <c r="H5165" s="39"/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  <c r="S5165" s="39"/>
      <c r="T5165" s="39"/>
      <c r="U5165" s="39"/>
      <c r="V5165" s="39"/>
      <c r="W5165" s="39"/>
      <c r="X5165" s="39"/>
      <c r="Y5165" s="39"/>
      <c r="Z5165" s="39"/>
      <c r="AA5165" s="39"/>
      <c r="AB5165" s="39"/>
      <c r="AC5165" s="31"/>
      <c r="AD5165" s="39"/>
      <c r="AE5165" s="39"/>
      <c r="AF5165" s="39"/>
    </row>
    <row r="5166" spans="1:32" ht="12.75">
      <c r="A5166" s="39"/>
      <c r="B5166" s="39"/>
      <c r="C5166" s="39"/>
      <c r="D5166" s="39"/>
      <c r="E5166" s="39"/>
      <c r="F5166" s="39"/>
      <c r="G5166" s="39"/>
      <c r="H5166" s="39"/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  <c r="S5166" s="39"/>
      <c r="T5166" s="39"/>
      <c r="U5166" s="39"/>
      <c r="V5166" s="39"/>
      <c r="W5166" s="39"/>
      <c r="X5166" s="39"/>
      <c r="Y5166" s="39"/>
      <c r="Z5166" s="39"/>
      <c r="AA5166" s="39"/>
      <c r="AB5166" s="39"/>
      <c r="AC5166" s="31"/>
      <c r="AD5166" s="39"/>
      <c r="AE5166" s="39"/>
      <c r="AF5166" s="39"/>
    </row>
    <row r="5167" spans="1:32" ht="12.75">
      <c r="A5167" s="39"/>
      <c r="B5167" s="39"/>
      <c r="C5167" s="39"/>
      <c r="D5167" s="39"/>
      <c r="E5167" s="39"/>
      <c r="F5167" s="39"/>
      <c r="G5167" s="39"/>
      <c r="H5167" s="39"/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  <c r="S5167" s="39"/>
      <c r="T5167" s="39"/>
      <c r="U5167" s="39"/>
      <c r="V5167" s="39"/>
      <c r="W5167" s="39"/>
      <c r="X5167" s="39"/>
      <c r="Y5167" s="39"/>
      <c r="Z5167" s="39"/>
      <c r="AA5167" s="39"/>
      <c r="AB5167" s="39"/>
      <c r="AC5167" s="31"/>
      <c r="AD5167" s="39"/>
      <c r="AE5167" s="39"/>
      <c r="AF5167" s="39"/>
    </row>
    <row r="5168" spans="1:32" ht="12.75">
      <c r="A5168" s="39"/>
      <c r="B5168" s="39"/>
      <c r="C5168" s="39"/>
      <c r="D5168" s="39"/>
      <c r="E5168" s="39"/>
      <c r="F5168" s="39"/>
      <c r="G5168" s="39"/>
      <c r="H5168" s="39"/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  <c r="S5168" s="39"/>
      <c r="T5168" s="39"/>
      <c r="U5168" s="39"/>
      <c r="V5168" s="39"/>
      <c r="W5168" s="39"/>
      <c r="X5168" s="39"/>
      <c r="Y5168" s="39"/>
      <c r="Z5168" s="39"/>
      <c r="AA5168" s="39"/>
      <c r="AB5168" s="39"/>
      <c r="AC5168" s="31"/>
      <c r="AD5168" s="39"/>
      <c r="AE5168" s="39"/>
      <c r="AF5168" s="39"/>
    </row>
    <row r="5169" spans="1:32" ht="12.75">
      <c r="A5169" s="39"/>
      <c r="B5169" s="39"/>
      <c r="C5169" s="39"/>
      <c r="D5169" s="39"/>
      <c r="E5169" s="39"/>
      <c r="F5169" s="39"/>
      <c r="G5169" s="39"/>
      <c r="H5169" s="39"/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  <c r="S5169" s="39"/>
      <c r="T5169" s="39"/>
      <c r="U5169" s="39"/>
      <c r="V5169" s="39"/>
      <c r="W5169" s="39"/>
      <c r="X5169" s="39"/>
      <c r="Y5169" s="39"/>
      <c r="Z5169" s="39"/>
      <c r="AA5169" s="39"/>
      <c r="AB5169" s="39"/>
      <c r="AC5169" s="31"/>
      <c r="AD5169" s="39"/>
      <c r="AE5169" s="39"/>
      <c r="AF5169" s="39"/>
    </row>
    <row r="5170" spans="1:32" ht="12.75">
      <c r="A5170" s="39"/>
      <c r="B5170" s="39"/>
      <c r="C5170" s="39"/>
      <c r="D5170" s="39"/>
      <c r="E5170" s="39"/>
      <c r="F5170" s="39"/>
      <c r="G5170" s="39"/>
      <c r="H5170" s="39"/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  <c r="S5170" s="39"/>
      <c r="T5170" s="39"/>
      <c r="U5170" s="39"/>
      <c r="V5170" s="39"/>
      <c r="W5170" s="39"/>
      <c r="X5170" s="39"/>
      <c r="Y5170" s="39"/>
      <c r="Z5170" s="39"/>
      <c r="AA5170" s="39"/>
      <c r="AB5170" s="39"/>
      <c r="AC5170" s="31"/>
      <c r="AD5170" s="39"/>
      <c r="AE5170" s="39"/>
      <c r="AF5170" s="39"/>
    </row>
    <row r="5171" spans="1:32" ht="12.75">
      <c r="A5171" s="39"/>
      <c r="B5171" s="39"/>
      <c r="C5171" s="39"/>
      <c r="D5171" s="39"/>
      <c r="E5171" s="39"/>
      <c r="F5171" s="39"/>
      <c r="G5171" s="39"/>
      <c r="H5171" s="39"/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  <c r="S5171" s="39"/>
      <c r="T5171" s="39"/>
      <c r="U5171" s="39"/>
      <c r="V5171" s="39"/>
      <c r="W5171" s="39"/>
      <c r="X5171" s="39"/>
      <c r="Y5171" s="39"/>
      <c r="Z5171" s="39"/>
      <c r="AA5171" s="39"/>
      <c r="AB5171" s="39"/>
      <c r="AC5171" s="31"/>
      <c r="AD5171" s="39"/>
      <c r="AE5171" s="39"/>
      <c r="AF5171" s="39"/>
    </row>
    <row r="5172" spans="1:32" ht="12.75">
      <c r="A5172" s="39"/>
      <c r="B5172" s="39"/>
      <c r="C5172" s="39"/>
      <c r="D5172" s="39"/>
      <c r="E5172" s="39"/>
      <c r="F5172" s="39"/>
      <c r="G5172" s="39"/>
      <c r="H5172" s="39"/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  <c r="S5172" s="39"/>
      <c r="T5172" s="39"/>
      <c r="U5172" s="39"/>
      <c r="V5172" s="39"/>
      <c r="W5172" s="39"/>
      <c r="X5172" s="39"/>
      <c r="Y5172" s="39"/>
      <c r="Z5172" s="39"/>
      <c r="AA5172" s="39"/>
      <c r="AB5172" s="39"/>
      <c r="AC5172" s="31"/>
      <c r="AD5172" s="39"/>
      <c r="AE5172" s="39"/>
      <c r="AF5172" s="39"/>
    </row>
    <row r="5173" spans="1:32" ht="12.75">
      <c r="A5173" s="39"/>
      <c r="B5173" s="39"/>
      <c r="C5173" s="39"/>
      <c r="D5173" s="39"/>
      <c r="E5173" s="39"/>
      <c r="F5173" s="39"/>
      <c r="G5173" s="39"/>
      <c r="H5173" s="39"/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  <c r="S5173" s="39"/>
      <c r="T5173" s="39"/>
      <c r="U5173" s="39"/>
      <c r="V5173" s="39"/>
      <c r="W5173" s="39"/>
      <c r="X5173" s="39"/>
      <c r="Y5173" s="39"/>
      <c r="Z5173" s="39"/>
      <c r="AA5173" s="39"/>
      <c r="AB5173" s="39"/>
      <c r="AC5173" s="31"/>
      <c r="AD5173" s="39"/>
      <c r="AE5173" s="39"/>
      <c r="AF5173" s="39"/>
    </row>
    <row r="5174" spans="1:32" ht="12.75">
      <c r="A5174" s="39"/>
      <c r="B5174" s="39"/>
      <c r="C5174" s="39"/>
      <c r="D5174" s="39"/>
      <c r="E5174" s="39"/>
      <c r="F5174" s="39"/>
      <c r="G5174" s="39"/>
      <c r="H5174" s="39"/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  <c r="S5174" s="39"/>
      <c r="T5174" s="39"/>
      <c r="U5174" s="39"/>
      <c r="V5174" s="39"/>
      <c r="W5174" s="39"/>
      <c r="X5174" s="39"/>
      <c r="Y5174" s="39"/>
      <c r="Z5174" s="39"/>
      <c r="AA5174" s="39"/>
      <c r="AB5174" s="39"/>
      <c r="AC5174" s="31"/>
      <c r="AD5174" s="39"/>
      <c r="AE5174" s="39"/>
      <c r="AF5174" s="39"/>
    </row>
    <row r="5175" spans="1:32" ht="12.75">
      <c r="A5175" s="39"/>
      <c r="B5175" s="39"/>
      <c r="C5175" s="39"/>
      <c r="D5175" s="39"/>
      <c r="E5175" s="39"/>
      <c r="F5175" s="39"/>
      <c r="G5175" s="39"/>
      <c r="H5175" s="39"/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  <c r="S5175" s="39"/>
      <c r="T5175" s="39"/>
      <c r="U5175" s="39"/>
      <c r="V5175" s="39"/>
      <c r="W5175" s="39"/>
      <c r="X5175" s="39"/>
      <c r="Y5175" s="39"/>
      <c r="Z5175" s="39"/>
      <c r="AA5175" s="39"/>
      <c r="AB5175" s="39"/>
      <c r="AC5175" s="31"/>
      <c r="AD5175" s="39"/>
      <c r="AE5175" s="39"/>
      <c r="AF5175" s="39"/>
    </row>
    <row r="5176" spans="1:32" ht="12.75">
      <c r="A5176" s="39"/>
      <c r="B5176" s="39"/>
      <c r="C5176" s="39"/>
      <c r="D5176" s="39"/>
      <c r="E5176" s="39"/>
      <c r="F5176" s="39"/>
      <c r="G5176" s="39"/>
      <c r="H5176" s="39"/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  <c r="S5176" s="39"/>
      <c r="T5176" s="39"/>
      <c r="U5176" s="39"/>
      <c r="V5176" s="39"/>
      <c r="W5176" s="39"/>
      <c r="X5176" s="39"/>
      <c r="Y5176" s="39"/>
      <c r="Z5176" s="39"/>
      <c r="AA5176" s="39"/>
      <c r="AB5176" s="39"/>
      <c r="AC5176" s="31"/>
      <c r="AD5176" s="39"/>
      <c r="AE5176" s="39"/>
      <c r="AF5176" s="39"/>
    </row>
    <row r="5177" spans="1:32" ht="12.75">
      <c r="A5177" s="39"/>
      <c r="B5177" s="39"/>
      <c r="C5177" s="39"/>
      <c r="D5177" s="39"/>
      <c r="E5177" s="39"/>
      <c r="F5177" s="39"/>
      <c r="G5177" s="39"/>
      <c r="H5177" s="39"/>
      <c r="I5177" s="39"/>
      <c r="J5177" s="39"/>
      <c r="K5177" s="39"/>
      <c r="L5177" s="39"/>
      <c r="M5177" s="39"/>
      <c r="N5177" s="39"/>
      <c r="O5177" s="39"/>
      <c r="P5177" s="39"/>
      <c r="Q5177" s="39"/>
      <c r="R5177" s="39"/>
      <c r="S5177" s="39"/>
      <c r="T5177" s="39"/>
      <c r="U5177" s="39"/>
      <c r="V5177" s="39"/>
      <c r="W5177" s="39"/>
      <c r="X5177" s="39"/>
      <c r="Y5177" s="39"/>
      <c r="Z5177" s="39"/>
      <c r="AA5177" s="39"/>
      <c r="AB5177" s="39"/>
      <c r="AC5177" s="31"/>
      <c r="AD5177" s="39"/>
      <c r="AE5177" s="39"/>
      <c r="AF5177" s="39"/>
    </row>
    <row r="5178" spans="1:32" ht="12.75">
      <c r="A5178" s="39"/>
      <c r="B5178" s="39"/>
      <c r="C5178" s="39"/>
      <c r="D5178" s="39"/>
      <c r="E5178" s="39"/>
      <c r="F5178" s="39"/>
      <c r="G5178" s="39"/>
      <c r="H5178" s="39"/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  <c r="S5178" s="39"/>
      <c r="T5178" s="39"/>
      <c r="U5178" s="39"/>
      <c r="V5178" s="39"/>
      <c r="W5178" s="39"/>
      <c r="X5178" s="39"/>
      <c r="Y5178" s="39"/>
      <c r="Z5178" s="39"/>
      <c r="AA5178" s="39"/>
      <c r="AB5178" s="39"/>
      <c r="AC5178" s="31"/>
      <c r="AD5178" s="39"/>
      <c r="AE5178" s="39"/>
      <c r="AF5178" s="39"/>
    </row>
    <row r="5179" spans="1:32" ht="12.75">
      <c r="A5179" s="39"/>
      <c r="B5179" s="39"/>
      <c r="C5179" s="39"/>
      <c r="D5179" s="39"/>
      <c r="E5179" s="39"/>
      <c r="F5179" s="39"/>
      <c r="G5179" s="39"/>
      <c r="H5179" s="39"/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  <c r="S5179" s="39"/>
      <c r="T5179" s="39"/>
      <c r="U5179" s="39"/>
      <c r="V5179" s="39"/>
      <c r="W5179" s="39"/>
      <c r="X5179" s="39"/>
      <c r="Y5179" s="39"/>
      <c r="Z5179" s="39"/>
      <c r="AA5179" s="39"/>
      <c r="AB5179" s="39"/>
      <c r="AC5179" s="31"/>
      <c r="AD5179" s="39"/>
      <c r="AE5179" s="39"/>
      <c r="AF5179" s="39"/>
    </row>
    <row r="5180" spans="1:32" ht="12.75">
      <c r="A5180" s="39"/>
      <c r="B5180" s="39"/>
      <c r="C5180" s="39"/>
      <c r="D5180" s="39"/>
      <c r="E5180" s="39"/>
      <c r="F5180" s="39"/>
      <c r="G5180" s="39"/>
      <c r="H5180" s="39"/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  <c r="S5180" s="39"/>
      <c r="T5180" s="39"/>
      <c r="U5180" s="39"/>
      <c r="V5180" s="39"/>
      <c r="W5180" s="39"/>
      <c r="X5180" s="39"/>
      <c r="Y5180" s="39"/>
      <c r="Z5180" s="39"/>
      <c r="AA5180" s="39"/>
      <c r="AB5180" s="39"/>
      <c r="AC5180" s="31"/>
      <c r="AD5180" s="39"/>
      <c r="AE5180" s="39"/>
      <c r="AF5180" s="39"/>
    </row>
    <row r="5181" spans="1:32" ht="12.75">
      <c r="A5181" s="39"/>
      <c r="B5181" s="39"/>
      <c r="C5181" s="39"/>
      <c r="D5181" s="39"/>
      <c r="E5181" s="39"/>
      <c r="F5181" s="39"/>
      <c r="G5181" s="39"/>
      <c r="H5181" s="39"/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  <c r="S5181" s="39"/>
      <c r="T5181" s="39"/>
      <c r="U5181" s="39"/>
      <c r="V5181" s="39"/>
      <c r="W5181" s="39"/>
      <c r="X5181" s="39"/>
      <c r="Y5181" s="39"/>
      <c r="Z5181" s="39"/>
      <c r="AA5181" s="39"/>
      <c r="AB5181" s="39"/>
      <c r="AC5181" s="31"/>
      <c r="AD5181" s="39"/>
      <c r="AE5181" s="39"/>
      <c r="AF5181" s="39"/>
    </row>
    <row r="5182" spans="1:32" ht="12.75">
      <c r="A5182" s="39"/>
      <c r="B5182" s="39"/>
      <c r="C5182" s="39"/>
      <c r="D5182" s="39"/>
      <c r="E5182" s="39"/>
      <c r="F5182" s="39"/>
      <c r="G5182" s="39"/>
      <c r="H5182" s="39"/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  <c r="S5182" s="39"/>
      <c r="T5182" s="39"/>
      <c r="U5182" s="39"/>
      <c r="V5182" s="39"/>
      <c r="W5182" s="39"/>
      <c r="X5182" s="39"/>
      <c r="Y5182" s="39"/>
      <c r="Z5182" s="39"/>
      <c r="AA5182" s="39"/>
      <c r="AB5182" s="39"/>
      <c r="AC5182" s="31"/>
      <c r="AD5182" s="39"/>
      <c r="AE5182" s="39"/>
      <c r="AF5182" s="39"/>
    </row>
    <row r="5183" spans="1:32" ht="12.75">
      <c r="A5183" s="39"/>
      <c r="B5183" s="39"/>
      <c r="C5183" s="39"/>
      <c r="D5183" s="39"/>
      <c r="E5183" s="39"/>
      <c r="F5183" s="39"/>
      <c r="G5183" s="39"/>
      <c r="H5183" s="39"/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  <c r="S5183" s="39"/>
      <c r="T5183" s="39"/>
      <c r="U5183" s="39"/>
      <c r="V5183" s="39"/>
      <c r="W5183" s="39"/>
      <c r="X5183" s="39"/>
      <c r="Y5183" s="39"/>
      <c r="Z5183" s="39"/>
      <c r="AA5183" s="39"/>
      <c r="AB5183" s="39"/>
      <c r="AC5183" s="31"/>
      <c r="AD5183" s="39"/>
      <c r="AE5183" s="39"/>
      <c r="AF5183" s="39"/>
    </row>
    <row r="5184" spans="1:32" ht="12.75">
      <c r="A5184" s="39"/>
      <c r="B5184" s="39"/>
      <c r="C5184" s="39"/>
      <c r="D5184" s="39"/>
      <c r="E5184" s="39"/>
      <c r="F5184" s="39"/>
      <c r="G5184" s="39"/>
      <c r="H5184" s="39"/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  <c r="S5184" s="39"/>
      <c r="T5184" s="39"/>
      <c r="U5184" s="39"/>
      <c r="V5184" s="39"/>
      <c r="W5184" s="39"/>
      <c r="X5184" s="39"/>
      <c r="Y5184" s="39"/>
      <c r="Z5184" s="39"/>
      <c r="AA5184" s="39"/>
      <c r="AB5184" s="39"/>
      <c r="AC5184" s="31"/>
      <c r="AD5184" s="39"/>
      <c r="AE5184" s="39"/>
      <c r="AF5184" s="39"/>
    </row>
    <row r="5185" spans="1:32" ht="12.75">
      <c r="A5185" s="39"/>
      <c r="B5185" s="39"/>
      <c r="C5185" s="39"/>
      <c r="D5185" s="39"/>
      <c r="E5185" s="39"/>
      <c r="F5185" s="39"/>
      <c r="G5185" s="39"/>
      <c r="H5185" s="39"/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  <c r="S5185" s="39"/>
      <c r="T5185" s="39"/>
      <c r="U5185" s="39"/>
      <c r="V5185" s="39"/>
      <c r="W5185" s="39"/>
      <c r="X5185" s="39"/>
      <c r="Y5185" s="39"/>
      <c r="Z5185" s="39"/>
      <c r="AA5185" s="39"/>
      <c r="AB5185" s="39"/>
      <c r="AC5185" s="31"/>
      <c r="AD5185" s="39"/>
      <c r="AE5185" s="39"/>
      <c r="AF5185" s="39"/>
    </row>
    <row r="5186" spans="1:32" ht="12.75">
      <c r="A5186" s="39"/>
      <c r="B5186" s="39"/>
      <c r="C5186" s="39"/>
      <c r="D5186" s="39"/>
      <c r="E5186" s="39"/>
      <c r="F5186" s="39"/>
      <c r="G5186" s="39"/>
      <c r="H5186" s="39"/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  <c r="S5186" s="39"/>
      <c r="T5186" s="39"/>
      <c r="U5186" s="39"/>
      <c r="V5186" s="39"/>
      <c r="W5186" s="39"/>
      <c r="X5186" s="39"/>
      <c r="Y5186" s="39"/>
      <c r="Z5186" s="39"/>
      <c r="AA5186" s="39"/>
      <c r="AB5186" s="39"/>
      <c r="AC5186" s="31"/>
      <c r="AD5186" s="39"/>
      <c r="AE5186" s="39"/>
      <c r="AF5186" s="39"/>
    </row>
    <row r="5187" spans="1:32" ht="12.75">
      <c r="A5187" s="39"/>
      <c r="B5187" s="39"/>
      <c r="C5187" s="39"/>
      <c r="D5187" s="39"/>
      <c r="E5187" s="39"/>
      <c r="F5187" s="39"/>
      <c r="G5187" s="39"/>
      <c r="H5187" s="39"/>
      <c r="I5187" s="39"/>
      <c r="J5187" s="39"/>
      <c r="K5187" s="39"/>
      <c r="L5187" s="39"/>
      <c r="M5187" s="39"/>
      <c r="N5187" s="39"/>
      <c r="O5187" s="39"/>
      <c r="P5187" s="39"/>
      <c r="Q5187" s="39"/>
      <c r="R5187" s="39"/>
      <c r="S5187" s="39"/>
      <c r="T5187" s="39"/>
      <c r="U5187" s="39"/>
      <c r="V5187" s="39"/>
      <c r="W5187" s="39"/>
      <c r="X5187" s="39"/>
      <c r="Y5187" s="39"/>
      <c r="Z5187" s="39"/>
      <c r="AA5187" s="39"/>
      <c r="AB5187" s="39"/>
      <c r="AC5187" s="31"/>
      <c r="AD5187" s="39"/>
      <c r="AE5187" s="39"/>
      <c r="AF5187" s="39"/>
    </row>
    <row r="5188" spans="1:32" ht="12.75">
      <c r="A5188" s="39"/>
      <c r="B5188" s="39"/>
      <c r="C5188" s="39"/>
      <c r="D5188" s="39"/>
      <c r="E5188" s="39"/>
      <c r="F5188" s="39"/>
      <c r="G5188" s="39"/>
      <c r="H5188" s="39"/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  <c r="S5188" s="39"/>
      <c r="T5188" s="39"/>
      <c r="U5188" s="39"/>
      <c r="V5188" s="39"/>
      <c r="W5188" s="39"/>
      <c r="X5188" s="39"/>
      <c r="Y5188" s="39"/>
      <c r="Z5188" s="39"/>
      <c r="AA5188" s="39"/>
      <c r="AB5188" s="39"/>
      <c r="AC5188" s="31"/>
      <c r="AD5188" s="39"/>
      <c r="AE5188" s="39"/>
      <c r="AF5188" s="39"/>
    </row>
    <row r="5189" spans="1:32" ht="12.75">
      <c r="A5189" s="39"/>
      <c r="B5189" s="39"/>
      <c r="C5189" s="39"/>
      <c r="D5189" s="39"/>
      <c r="E5189" s="39"/>
      <c r="F5189" s="39"/>
      <c r="G5189" s="39"/>
      <c r="H5189" s="39"/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  <c r="S5189" s="39"/>
      <c r="T5189" s="39"/>
      <c r="U5189" s="39"/>
      <c r="V5189" s="39"/>
      <c r="W5189" s="39"/>
      <c r="X5189" s="39"/>
      <c r="Y5189" s="39"/>
      <c r="Z5189" s="39"/>
      <c r="AA5189" s="39"/>
      <c r="AB5189" s="39"/>
      <c r="AC5189" s="31"/>
      <c r="AD5189" s="39"/>
      <c r="AE5189" s="39"/>
      <c r="AF5189" s="39"/>
    </row>
    <row r="5190" spans="1:32" ht="12.75">
      <c r="A5190" s="39"/>
      <c r="B5190" s="39"/>
      <c r="C5190" s="39"/>
      <c r="D5190" s="39"/>
      <c r="E5190" s="39"/>
      <c r="F5190" s="39"/>
      <c r="G5190" s="39"/>
      <c r="H5190" s="39"/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  <c r="S5190" s="39"/>
      <c r="T5190" s="39"/>
      <c r="U5190" s="39"/>
      <c r="V5190" s="39"/>
      <c r="W5190" s="39"/>
      <c r="X5190" s="39"/>
      <c r="Y5190" s="39"/>
      <c r="Z5190" s="39"/>
      <c r="AA5190" s="39"/>
      <c r="AB5190" s="39"/>
      <c r="AC5190" s="31"/>
      <c r="AD5190" s="39"/>
      <c r="AE5190" s="39"/>
      <c r="AF5190" s="39"/>
    </row>
    <row r="5191" spans="1:32" ht="12.75">
      <c r="A5191" s="39"/>
      <c r="B5191" s="39"/>
      <c r="C5191" s="39"/>
      <c r="D5191" s="39"/>
      <c r="E5191" s="39"/>
      <c r="F5191" s="39"/>
      <c r="G5191" s="39"/>
      <c r="H5191" s="39"/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  <c r="S5191" s="39"/>
      <c r="T5191" s="39"/>
      <c r="U5191" s="39"/>
      <c r="V5191" s="39"/>
      <c r="W5191" s="39"/>
      <c r="X5191" s="39"/>
      <c r="Y5191" s="39"/>
      <c r="Z5191" s="39"/>
      <c r="AA5191" s="39"/>
      <c r="AB5191" s="39"/>
      <c r="AC5191" s="31"/>
      <c r="AD5191" s="39"/>
      <c r="AE5191" s="39"/>
      <c r="AF5191" s="39"/>
    </row>
    <row r="5192" spans="1:32" ht="12.75">
      <c r="A5192" s="39"/>
      <c r="B5192" s="39"/>
      <c r="C5192" s="39"/>
      <c r="D5192" s="39"/>
      <c r="E5192" s="39"/>
      <c r="F5192" s="39"/>
      <c r="G5192" s="39"/>
      <c r="H5192" s="39"/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  <c r="S5192" s="39"/>
      <c r="T5192" s="39"/>
      <c r="U5192" s="39"/>
      <c r="V5192" s="39"/>
      <c r="W5192" s="39"/>
      <c r="X5192" s="39"/>
      <c r="Y5192" s="39"/>
      <c r="Z5192" s="39"/>
      <c r="AA5192" s="39"/>
      <c r="AB5192" s="39"/>
      <c r="AC5192" s="31"/>
      <c r="AD5192" s="39"/>
      <c r="AE5192" s="39"/>
      <c r="AF5192" s="39"/>
    </row>
    <row r="5193" spans="1:32" ht="12.75">
      <c r="A5193" s="39"/>
      <c r="B5193" s="39"/>
      <c r="C5193" s="39"/>
      <c r="D5193" s="39"/>
      <c r="E5193" s="39"/>
      <c r="F5193" s="39"/>
      <c r="G5193" s="39"/>
      <c r="H5193" s="39"/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  <c r="S5193" s="39"/>
      <c r="T5193" s="39"/>
      <c r="U5193" s="39"/>
      <c r="V5193" s="39"/>
      <c r="W5193" s="39"/>
      <c r="X5193" s="39"/>
      <c r="Y5193" s="39"/>
      <c r="Z5193" s="39"/>
      <c r="AA5193" s="39"/>
      <c r="AB5193" s="39"/>
      <c r="AC5193" s="31"/>
      <c r="AD5193" s="39"/>
      <c r="AE5193" s="39"/>
      <c r="AF5193" s="39"/>
    </row>
    <row r="5194" spans="1:32" ht="12.75">
      <c r="A5194" s="39"/>
      <c r="B5194" s="39"/>
      <c r="C5194" s="39"/>
      <c r="D5194" s="39"/>
      <c r="E5194" s="39"/>
      <c r="F5194" s="39"/>
      <c r="G5194" s="39"/>
      <c r="H5194" s="39"/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  <c r="S5194" s="39"/>
      <c r="T5194" s="39"/>
      <c r="U5194" s="39"/>
      <c r="V5194" s="39"/>
      <c r="W5194" s="39"/>
      <c r="X5194" s="39"/>
      <c r="Y5194" s="39"/>
      <c r="Z5194" s="39"/>
      <c r="AA5194" s="39"/>
      <c r="AB5194" s="39"/>
      <c r="AC5194" s="31"/>
      <c r="AD5194" s="39"/>
      <c r="AE5194" s="39"/>
      <c r="AF5194" s="39"/>
    </row>
    <row r="5195" spans="1:32" ht="12.75">
      <c r="A5195" s="39"/>
      <c r="B5195" s="39"/>
      <c r="C5195" s="39"/>
      <c r="D5195" s="39"/>
      <c r="E5195" s="39"/>
      <c r="F5195" s="39"/>
      <c r="G5195" s="39"/>
      <c r="H5195" s="39"/>
      <c r="I5195" s="39"/>
      <c r="J5195" s="39"/>
      <c r="K5195" s="39"/>
      <c r="L5195" s="39"/>
      <c r="M5195" s="39"/>
      <c r="N5195" s="39"/>
      <c r="O5195" s="39"/>
      <c r="P5195" s="39"/>
      <c r="Q5195" s="39"/>
      <c r="R5195" s="39"/>
      <c r="S5195" s="39"/>
      <c r="T5195" s="39"/>
      <c r="U5195" s="39"/>
      <c r="V5195" s="39"/>
      <c r="W5195" s="39"/>
      <c r="X5195" s="39"/>
      <c r="Y5195" s="39"/>
      <c r="Z5195" s="39"/>
      <c r="AA5195" s="39"/>
      <c r="AB5195" s="39"/>
      <c r="AC5195" s="31"/>
      <c r="AD5195" s="39"/>
      <c r="AE5195" s="39"/>
      <c r="AF5195" s="39"/>
    </row>
    <row r="5196" spans="1:32" ht="12.75">
      <c r="A5196" s="39"/>
      <c r="B5196" s="39"/>
      <c r="C5196" s="39"/>
      <c r="D5196" s="39"/>
      <c r="E5196" s="39"/>
      <c r="F5196" s="39"/>
      <c r="G5196" s="39"/>
      <c r="H5196" s="39"/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  <c r="S5196" s="39"/>
      <c r="T5196" s="39"/>
      <c r="U5196" s="39"/>
      <c r="V5196" s="39"/>
      <c r="W5196" s="39"/>
      <c r="X5196" s="39"/>
      <c r="Y5196" s="39"/>
      <c r="Z5196" s="39"/>
      <c r="AA5196" s="39"/>
      <c r="AB5196" s="39"/>
      <c r="AC5196" s="31"/>
      <c r="AD5196" s="39"/>
      <c r="AE5196" s="39"/>
      <c r="AF5196" s="39"/>
    </row>
    <row r="5197" spans="1:32" ht="12.75">
      <c r="A5197" s="39"/>
      <c r="B5197" s="39"/>
      <c r="C5197" s="39"/>
      <c r="D5197" s="39"/>
      <c r="E5197" s="39"/>
      <c r="F5197" s="39"/>
      <c r="G5197" s="39"/>
      <c r="H5197" s="39"/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  <c r="S5197" s="39"/>
      <c r="T5197" s="39"/>
      <c r="U5197" s="39"/>
      <c r="V5197" s="39"/>
      <c r="W5197" s="39"/>
      <c r="X5197" s="39"/>
      <c r="Y5197" s="39"/>
      <c r="Z5197" s="39"/>
      <c r="AA5197" s="39"/>
      <c r="AB5197" s="39"/>
      <c r="AC5197" s="31"/>
      <c r="AD5197" s="39"/>
      <c r="AE5197" s="39"/>
      <c r="AF5197" s="39"/>
    </row>
    <row r="5198" spans="1:32" ht="12.75">
      <c r="A5198" s="39"/>
      <c r="B5198" s="39"/>
      <c r="C5198" s="39"/>
      <c r="D5198" s="39"/>
      <c r="E5198" s="39"/>
      <c r="F5198" s="39"/>
      <c r="G5198" s="39"/>
      <c r="H5198" s="39"/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  <c r="S5198" s="39"/>
      <c r="T5198" s="39"/>
      <c r="U5198" s="39"/>
      <c r="V5198" s="39"/>
      <c r="W5198" s="39"/>
      <c r="X5198" s="39"/>
      <c r="Y5198" s="39"/>
      <c r="Z5198" s="39"/>
      <c r="AA5198" s="39"/>
      <c r="AB5198" s="39"/>
      <c r="AC5198" s="31"/>
      <c r="AD5198" s="39"/>
      <c r="AE5198" s="39"/>
      <c r="AF5198" s="39"/>
    </row>
    <row r="5199" spans="1:32" ht="12.75">
      <c r="A5199" s="39"/>
      <c r="B5199" s="39"/>
      <c r="C5199" s="39"/>
      <c r="D5199" s="39"/>
      <c r="E5199" s="39"/>
      <c r="F5199" s="39"/>
      <c r="G5199" s="39"/>
      <c r="H5199" s="39"/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  <c r="S5199" s="39"/>
      <c r="T5199" s="39"/>
      <c r="U5199" s="39"/>
      <c r="V5199" s="39"/>
      <c r="W5199" s="39"/>
      <c r="X5199" s="39"/>
      <c r="Y5199" s="39"/>
      <c r="Z5199" s="39"/>
      <c r="AA5199" s="39"/>
      <c r="AB5199" s="39"/>
      <c r="AC5199" s="31"/>
      <c r="AD5199" s="39"/>
      <c r="AE5199" s="39"/>
      <c r="AF5199" s="39"/>
    </row>
    <row r="5200" spans="1:32" ht="12.75">
      <c r="A5200" s="39"/>
      <c r="B5200" s="39"/>
      <c r="C5200" s="39"/>
      <c r="D5200" s="39"/>
      <c r="E5200" s="39"/>
      <c r="F5200" s="39"/>
      <c r="G5200" s="39"/>
      <c r="H5200" s="39"/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  <c r="S5200" s="39"/>
      <c r="T5200" s="39"/>
      <c r="U5200" s="39"/>
      <c r="V5200" s="39"/>
      <c r="W5200" s="39"/>
      <c r="X5200" s="39"/>
      <c r="Y5200" s="39"/>
      <c r="Z5200" s="39"/>
      <c r="AA5200" s="39"/>
      <c r="AB5200" s="39"/>
      <c r="AC5200" s="31"/>
      <c r="AD5200" s="39"/>
      <c r="AE5200" s="39"/>
      <c r="AF5200" s="39"/>
    </row>
    <row r="5201" spans="1:32" ht="12.75">
      <c r="A5201" s="39"/>
      <c r="B5201" s="39"/>
      <c r="C5201" s="39"/>
      <c r="D5201" s="39"/>
      <c r="E5201" s="39"/>
      <c r="F5201" s="39"/>
      <c r="G5201" s="39"/>
      <c r="H5201" s="39"/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  <c r="S5201" s="39"/>
      <c r="T5201" s="39"/>
      <c r="U5201" s="39"/>
      <c r="V5201" s="39"/>
      <c r="W5201" s="39"/>
      <c r="X5201" s="39"/>
      <c r="Y5201" s="39"/>
      <c r="Z5201" s="39"/>
      <c r="AA5201" s="39"/>
      <c r="AB5201" s="39"/>
      <c r="AC5201" s="31"/>
      <c r="AD5201" s="39"/>
      <c r="AE5201" s="39"/>
      <c r="AF5201" s="39"/>
    </row>
    <row r="5202" spans="1:32" ht="12.75">
      <c r="A5202" s="39"/>
      <c r="B5202" s="39"/>
      <c r="C5202" s="39"/>
      <c r="D5202" s="39"/>
      <c r="E5202" s="39"/>
      <c r="F5202" s="39"/>
      <c r="G5202" s="39"/>
      <c r="H5202" s="39"/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  <c r="S5202" s="39"/>
      <c r="T5202" s="39"/>
      <c r="U5202" s="39"/>
      <c r="V5202" s="39"/>
      <c r="W5202" s="39"/>
      <c r="X5202" s="39"/>
      <c r="Y5202" s="39"/>
      <c r="Z5202" s="39"/>
      <c r="AA5202" s="39"/>
      <c r="AB5202" s="39"/>
      <c r="AC5202" s="31"/>
      <c r="AD5202" s="39"/>
      <c r="AE5202" s="39"/>
      <c r="AF5202" s="39"/>
    </row>
    <row r="5203" spans="1:32" ht="12.75">
      <c r="A5203" s="39"/>
      <c r="B5203" s="39"/>
      <c r="C5203" s="39"/>
      <c r="D5203" s="39"/>
      <c r="E5203" s="39"/>
      <c r="F5203" s="39"/>
      <c r="G5203" s="39"/>
      <c r="H5203" s="39"/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  <c r="S5203" s="39"/>
      <c r="T5203" s="39"/>
      <c r="U5203" s="39"/>
      <c r="V5203" s="39"/>
      <c r="W5203" s="39"/>
      <c r="X5203" s="39"/>
      <c r="Y5203" s="39"/>
      <c r="Z5203" s="39"/>
      <c r="AA5203" s="39"/>
      <c r="AB5203" s="39"/>
      <c r="AC5203" s="31"/>
      <c r="AD5203" s="39"/>
      <c r="AE5203" s="39"/>
      <c r="AF5203" s="39"/>
    </row>
    <row r="5204" spans="1:32" ht="12.75">
      <c r="A5204" s="39"/>
      <c r="B5204" s="39"/>
      <c r="C5204" s="39"/>
      <c r="D5204" s="39"/>
      <c r="E5204" s="39"/>
      <c r="F5204" s="39"/>
      <c r="G5204" s="39"/>
      <c r="H5204" s="39"/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  <c r="S5204" s="39"/>
      <c r="T5204" s="39"/>
      <c r="U5204" s="39"/>
      <c r="V5204" s="39"/>
      <c r="W5204" s="39"/>
      <c r="X5204" s="39"/>
      <c r="Y5204" s="39"/>
      <c r="Z5204" s="39"/>
      <c r="AA5204" s="39"/>
      <c r="AB5204" s="39"/>
      <c r="AC5204" s="31"/>
      <c r="AD5204" s="39"/>
      <c r="AE5204" s="39"/>
      <c r="AF5204" s="39"/>
    </row>
    <row r="5205" spans="1:32" ht="12.75">
      <c r="A5205" s="39"/>
      <c r="B5205" s="39"/>
      <c r="C5205" s="39"/>
      <c r="D5205" s="39"/>
      <c r="E5205" s="39"/>
      <c r="F5205" s="39"/>
      <c r="G5205" s="39"/>
      <c r="H5205" s="39"/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  <c r="S5205" s="39"/>
      <c r="T5205" s="39"/>
      <c r="U5205" s="39"/>
      <c r="V5205" s="39"/>
      <c r="W5205" s="39"/>
      <c r="X5205" s="39"/>
      <c r="Y5205" s="39"/>
      <c r="Z5205" s="39"/>
      <c r="AA5205" s="39"/>
      <c r="AB5205" s="39"/>
      <c r="AC5205" s="31"/>
      <c r="AD5205" s="39"/>
      <c r="AE5205" s="39"/>
      <c r="AF5205" s="39"/>
    </row>
    <row r="5206" spans="1:32" ht="12.75">
      <c r="A5206" s="39"/>
      <c r="B5206" s="39"/>
      <c r="C5206" s="39"/>
      <c r="D5206" s="39"/>
      <c r="E5206" s="39"/>
      <c r="F5206" s="39"/>
      <c r="G5206" s="39"/>
      <c r="H5206" s="39"/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  <c r="S5206" s="39"/>
      <c r="T5206" s="39"/>
      <c r="U5206" s="39"/>
      <c r="V5206" s="39"/>
      <c r="W5206" s="39"/>
      <c r="X5206" s="39"/>
      <c r="Y5206" s="39"/>
      <c r="Z5206" s="39"/>
      <c r="AA5206" s="39"/>
      <c r="AB5206" s="39"/>
      <c r="AC5206" s="31"/>
      <c r="AD5206" s="39"/>
      <c r="AE5206" s="39"/>
      <c r="AF5206" s="39"/>
    </row>
    <row r="5207" spans="1:32" ht="12.75">
      <c r="A5207" s="39"/>
      <c r="B5207" s="39"/>
      <c r="C5207" s="39"/>
      <c r="D5207" s="39"/>
      <c r="E5207" s="39"/>
      <c r="F5207" s="39"/>
      <c r="G5207" s="39"/>
      <c r="H5207" s="39"/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  <c r="S5207" s="39"/>
      <c r="T5207" s="39"/>
      <c r="U5207" s="39"/>
      <c r="V5207" s="39"/>
      <c r="W5207" s="39"/>
      <c r="X5207" s="39"/>
      <c r="Y5207" s="39"/>
      <c r="Z5207" s="39"/>
      <c r="AA5207" s="39"/>
      <c r="AB5207" s="39"/>
      <c r="AC5207" s="31"/>
      <c r="AD5207" s="39"/>
      <c r="AE5207" s="39"/>
      <c r="AF5207" s="39"/>
    </row>
    <row r="5208" spans="1:32" ht="12.75">
      <c r="A5208" s="39"/>
      <c r="B5208" s="39"/>
      <c r="C5208" s="39"/>
      <c r="D5208" s="39"/>
      <c r="E5208" s="39"/>
      <c r="F5208" s="39"/>
      <c r="G5208" s="39"/>
      <c r="H5208" s="39"/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  <c r="S5208" s="39"/>
      <c r="T5208" s="39"/>
      <c r="U5208" s="39"/>
      <c r="V5208" s="39"/>
      <c r="W5208" s="39"/>
      <c r="X5208" s="39"/>
      <c r="Y5208" s="39"/>
      <c r="Z5208" s="39"/>
      <c r="AA5208" s="39"/>
      <c r="AB5208" s="39"/>
      <c r="AC5208" s="31"/>
      <c r="AD5208" s="39"/>
      <c r="AE5208" s="39"/>
      <c r="AF5208" s="39"/>
    </row>
    <row r="5209" spans="1:32" ht="12.75">
      <c r="A5209" s="39"/>
      <c r="B5209" s="39"/>
      <c r="C5209" s="39"/>
      <c r="D5209" s="39"/>
      <c r="E5209" s="39"/>
      <c r="F5209" s="39"/>
      <c r="G5209" s="39"/>
      <c r="H5209" s="39"/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  <c r="S5209" s="39"/>
      <c r="T5209" s="39"/>
      <c r="U5209" s="39"/>
      <c r="V5209" s="39"/>
      <c r="W5209" s="39"/>
      <c r="X5209" s="39"/>
      <c r="Y5209" s="39"/>
      <c r="Z5209" s="39"/>
      <c r="AA5209" s="39"/>
      <c r="AB5209" s="39"/>
      <c r="AC5209" s="31"/>
      <c r="AD5209" s="39"/>
      <c r="AE5209" s="39"/>
      <c r="AF5209" s="39"/>
    </row>
    <row r="5210" spans="1:32" ht="12.75">
      <c r="A5210" s="39"/>
      <c r="B5210" s="39"/>
      <c r="C5210" s="39"/>
      <c r="D5210" s="39"/>
      <c r="E5210" s="39"/>
      <c r="F5210" s="39"/>
      <c r="G5210" s="39"/>
      <c r="H5210" s="39"/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  <c r="S5210" s="39"/>
      <c r="T5210" s="39"/>
      <c r="U5210" s="39"/>
      <c r="V5210" s="39"/>
      <c r="W5210" s="39"/>
      <c r="X5210" s="39"/>
      <c r="Y5210" s="39"/>
      <c r="Z5210" s="39"/>
      <c r="AA5210" s="39"/>
      <c r="AB5210" s="39"/>
      <c r="AC5210" s="31"/>
      <c r="AD5210" s="39"/>
      <c r="AE5210" s="39"/>
      <c r="AF5210" s="39"/>
    </row>
    <row r="5211" spans="1:32" ht="12.75">
      <c r="A5211" s="39"/>
      <c r="B5211" s="39"/>
      <c r="C5211" s="39"/>
      <c r="D5211" s="39"/>
      <c r="E5211" s="39"/>
      <c r="F5211" s="39"/>
      <c r="G5211" s="39"/>
      <c r="H5211" s="39"/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  <c r="S5211" s="39"/>
      <c r="T5211" s="39"/>
      <c r="U5211" s="39"/>
      <c r="V5211" s="39"/>
      <c r="W5211" s="39"/>
      <c r="X5211" s="39"/>
      <c r="Y5211" s="39"/>
      <c r="Z5211" s="39"/>
      <c r="AA5211" s="39"/>
      <c r="AB5211" s="39"/>
      <c r="AC5211" s="31"/>
      <c r="AD5211" s="39"/>
      <c r="AE5211" s="39"/>
      <c r="AF5211" s="39"/>
    </row>
    <row r="5212" spans="1:32" ht="12.75">
      <c r="A5212" s="39"/>
      <c r="B5212" s="39"/>
      <c r="C5212" s="39"/>
      <c r="D5212" s="39"/>
      <c r="E5212" s="39"/>
      <c r="F5212" s="39"/>
      <c r="G5212" s="39"/>
      <c r="H5212" s="39"/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  <c r="S5212" s="39"/>
      <c r="T5212" s="39"/>
      <c r="U5212" s="39"/>
      <c r="V5212" s="39"/>
      <c r="W5212" s="39"/>
      <c r="X5212" s="39"/>
      <c r="Y5212" s="39"/>
      <c r="Z5212" s="39"/>
      <c r="AA5212" s="39"/>
      <c r="AB5212" s="39"/>
      <c r="AC5212" s="31"/>
      <c r="AD5212" s="39"/>
      <c r="AE5212" s="39"/>
      <c r="AF5212" s="39"/>
    </row>
    <row r="5213" spans="1:32" ht="12.75">
      <c r="A5213" s="39"/>
      <c r="B5213" s="39"/>
      <c r="C5213" s="39"/>
      <c r="D5213" s="39"/>
      <c r="E5213" s="39"/>
      <c r="F5213" s="39"/>
      <c r="G5213" s="39"/>
      <c r="H5213" s="39"/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  <c r="S5213" s="39"/>
      <c r="T5213" s="39"/>
      <c r="U5213" s="39"/>
      <c r="V5213" s="39"/>
      <c r="W5213" s="39"/>
      <c r="X5213" s="39"/>
      <c r="Y5213" s="39"/>
      <c r="Z5213" s="39"/>
      <c r="AA5213" s="39"/>
      <c r="AB5213" s="39"/>
      <c r="AC5213" s="31"/>
      <c r="AD5213" s="39"/>
      <c r="AE5213" s="39"/>
      <c r="AF5213" s="39"/>
    </row>
    <row r="5214" spans="1:32" ht="12.75">
      <c r="A5214" s="39"/>
      <c r="B5214" s="39"/>
      <c r="C5214" s="39"/>
      <c r="D5214" s="39"/>
      <c r="E5214" s="39"/>
      <c r="F5214" s="39"/>
      <c r="G5214" s="39"/>
      <c r="H5214" s="39"/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  <c r="S5214" s="39"/>
      <c r="T5214" s="39"/>
      <c r="U5214" s="39"/>
      <c r="V5214" s="39"/>
      <c r="W5214" s="39"/>
      <c r="X5214" s="39"/>
      <c r="Y5214" s="39"/>
      <c r="Z5214" s="39"/>
      <c r="AA5214" s="39"/>
      <c r="AB5214" s="39"/>
      <c r="AC5214" s="31"/>
      <c r="AD5214" s="39"/>
      <c r="AE5214" s="39"/>
      <c r="AF5214" s="39"/>
    </row>
    <row r="5215" spans="1:32" ht="12.75">
      <c r="A5215" s="39"/>
      <c r="B5215" s="39"/>
      <c r="C5215" s="39"/>
      <c r="D5215" s="39"/>
      <c r="E5215" s="39"/>
      <c r="F5215" s="39"/>
      <c r="G5215" s="39"/>
      <c r="H5215" s="39"/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  <c r="S5215" s="39"/>
      <c r="T5215" s="39"/>
      <c r="U5215" s="39"/>
      <c r="V5215" s="39"/>
      <c r="W5215" s="39"/>
      <c r="X5215" s="39"/>
      <c r="Y5215" s="39"/>
      <c r="Z5215" s="39"/>
      <c r="AA5215" s="39"/>
      <c r="AB5215" s="39"/>
      <c r="AC5215" s="31"/>
      <c r="AD5215" s="39"/>
      <c r="AE5215" s="39"/>
      <c r="AF5215" s="39"/>
    </row>
    <row r="5216" spans="1:32" ht="12.75">
      <c r="A5216" s="39"/>
      <c r="B5216" s="39"/>
      <c r="C5216" s="39"/>
      <c r="D5216" s="39"/>
      <c r="E5216" s="39"/>
      <c r="F5216" s="39"/>
      <c r="G5216" s="39"/>
      <c r="H5216" s="39"/>
      <c r="I5216" s="39"/>
      <c r="J5216" s="39"/>
      <c r="K5216" s="39"/>
      <c r="L5216" s="39"/>
      <c r="M5216" s="39"/>
      <c r="N5216" s="39"/>
      <c r="O5216" s="39"/>
      <c r="P5216" s="39"/>
      <c r="Q5216" s="39"/>
      <c r="R5216" s="39"/>
      <c r="S5216" s="39"/>
      <c r="T5216" s="39"/>
      <c r="U5216" s="39"/>
      <c r="V5216" s="39"/>
      <c r="W5216" s="39"/>
      <c r="X5216" s="39"/>
      <c r="Y5216" s="39"/>
      <c r="Z5216" s="39"/>
      <c r="AA5216" s="39"/>
      <c r="AB5216" s="39"/>
      <c r="AC5216" s="31"/>
      <c r="AD5216" s="39"/>
      <c r="AE5216" s="39"/>
      <c r="AF5216" s="39"/>
    </row>
    <row r="5217" spans="1:32" ht="12.75">
      <c r="A5217" s="39"/>
      <c r="B5217" s="39"/>
      <c r="C5217" s="39"/>
      <c r="D5217" s="39"/>
      <c r="E5217" s="39"/>
      <c r="F5217" s="39"/>
      <c r="G5217" s="39"/>
      <c r="H5217" s="39"/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  <c r="S5217" s="39"/>
      <c r="T5217" s="39"/>
      <c r="U5217" s="39"/>
      <c r="V5217" s="39"/>
      <c r="W5217" s="39"/>
      <c r="X5217" s="39"/>
      <c r="Y5217" s="39"/>
      <c r="Z5217" s="39"/>
      <c r="AA5217" s="39"/>
      <c r="AB5217" s="39"/>
      <c r="AC5217" s="31"/>
      <c r="AD5217" s="39"/>
      <c r="AE5217" s="39"/>
      <c r="AF5217" s="39"/>
    </row>
    <row r="5218" spans="1:32" ht="12.75">
      <c r="A5218" s="39"/>
      <c r="B5218" s="39"/>
      <c r="C5218" s="39"/>
      <c r="D5218" s="39"/>
      <c r="E5218" s="39"/>
      <c r="F5218" s="39"/>
      <c r="G5218" s="39"/>
      <c r="H5218" s="39"/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  <c r="S5218" s="39"/>
      <c r="T5218" s="39"/>
      <c r="U5218" s="39"/>
      <c r="V5218" s="39"/>
      <c r="W5218" s="39"/>
      <c r="X5218" s="39"/>
      <c r="Y5218" s="39"/>
      <c r="Z5218" s="39"/>
      <c r="AA5218" s="39"/>
      <c r="AB5218" s="39"/>
      <c r="AC5218" s="31"/>
      <c r="AD5218" s="39"/>
      <c r="AE5218" s="39"/>
      <c r="AF5218" s="39"/>
    </row>
    <row r="5219" spans="1:32" ht="12.75">
      <c r="A5219" s="39"/>
      <c r="B5219" s="39"/>
      <c r="C5219" s="39"/>
      <c r="D5219" s="39"/>
      <c r="E5219" s="39"/>
      <c r="F5219" s="39"/>
      <c r="G5219" s="39"/>
      <c r="H5219" s="39"/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  <c r="S5219" s="39"/>
      <c r="T5219" s="39"/>
      <c r="U5219" s="39"/>
      <c r="V5219" s="39"/>
      <c r="W5219" s="39"/>
      <c r="X5219" s="39"/>
      <c r="Y5219" s="39"/>
      <c r="Z5219" s="39"/>
      <c r="AA5219" s="39"/>
      <c r="AB5219" s="39"/>
      <c r="AC5219" s="31"/>
      <c r="AD5219" s="39"/>
      <c r="AE5219" s="39"/>
      <c r="AF5219" s="39"/>
    </row>
    <row r="5220" spans="1:32" ht="12.75">
      <c r="A5220" s="39"/>
      <c r="B5220" s="39"/>
      <c r="C5220" s="39"/>
      <c r="D5220" s="39"/>
      <c r="E5220" s="39"/>
      <c r="F5220" s="39"/>
      <c r="G5220" s="39"/>
      <c r="H5220" s="39"/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  <c r="S5220" s="39"/>
      <c r="T5220" s="39"/>
      <c r="U5220" s="39"/>
      <c r="V5220" s="39"/>
      <c r="W5220" s="39"/>
      <c r="X5220" s="39"/>
      <c r="Y5220" s="39"/>
      <c r="Z5220" s="39"/>
      <c r="AA5220" s="39"/>
      <c r="AB5220" s="39"/>
      <c r="AC5220" s="31"/>
      <c r="AD5220" s="39"/>
      <c r="AE5220" s="39"/>
      <c r="AF5220" s="39"/>
    </row>
    <row r="5221" spans="1:32" ht="12.75">
      <c r="A5221" s="39"/>
      <c r="B5221" s="39"/>
      <c r="C5221" s="39"/>
      <c r="D5221" s="39"/>
      <c r="E5221" s="39"/>
      <c r="F5221" s="39"/>
      <c r="G5221" s="39"/>
      <c r="H5221" s="39"/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  <c r="S5221" s="39"/>
      <c r="T5221" s="39"/>
      <c r="U5221" s="39"/>
      <c r="V5221" s="39"/>
      <c r="W5221" s="39"/>
      <c r="X5221" s="39"/>
      <c r="Y5221" s="39"/>
      <c r="Z5221" s="39"/>
      <c r="AA5221" s="39"/>
      <c r="AB5221" s="39"/>
      <c r="AC5221" s="31"/>
      <c r="AD5221" s="39"/>
      <c r="AE5221" s="39"/>
      <c r="AF5221" s="39"/>
    </row>
    <row r="5222" spans="1:32" ht="12.75">
      <c r="A5222" s="39"/>
      <c r="B5222" s="39"/>
      <c r="C5222" s="39"/>
      <c r="D5222" s="39"/>
      <c r="E5222" s="39"/>
      <c r="F5222" s="39"/>
      <c r="G5222" s="39"/>
      <c r="H5222" s="39"/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  <c r="S5222" s="39"/>
      <c r="T5222" s="39"/>
      <c r="U5222" s="39"/>
      <c r="V5222" s="39"/>
      <c r="W5222" s="39"/>
      <c r="X5222" s="39"/>
      <c r="Y5222" s="39"/>
      <c r="Z5222" s="39"/>
      <c r="AA5222" s="39"/>
      <c r="AB5222" s="39"/>
      <c r="AC5222" s="31"/>
      <c r="AD5222" s="39"/>
      <c r="AE5222" s="39"/>
      <c r="AF5222" s="39"/>
    </row>
    <row r="5223" spans="1:32" ht="12.75">
      <c r="A5223" s="39"/>
      <c r="B5223" s="39"/>
      <c r="C5223" s="39"/>
      <c r="D5223" s="39"/>
      <c r="E5223" s="39"/>
      <c r="F5223" s="39"/>
      <c r="G5223" s="39"/>
      <c r="H5223" s="39"/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  <c r="S5223" s="39"/>
      <c r="T5223" s="39"/>
      <c r="U5223" s="39"/>
      <c r="V5223" s="39"/>
      <c r="W5223" s="39"/>
      <c r="X5223" s="39"/>
      <c r="Y5223" s="39"/>
      <c r="Z5223" s="39"/>
      <c r="AA5223" s="39"/>
      <c r="AB5223" s="39"/>
      <c r="AC5223" s="31"/>
      <c r="AD5223" s="39"/>
      <c r="AE5223" s="39"/>
      <c r="AF5223" s="39"/>
    </row>
    <row r="5224" spans="1:32" ht="12.75">
      <c r="A5224" s="39"/>
      <c r="B5224" s="39"/>
      <c r="C5224" s="39"/>
      <c r="D5224" s="39"/>
      <c r="E5224" s="39"/>
      <c r="F5224" s="39"/>
      <c r="G5224" s="39"/>
      <c r="H5224" s="39"/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  <c r="S5224" s="39"/>
      <c r="T5224" s="39"/>
      <c r="U5224" s="39"/>
      <c r="V5224" s="39"/>
      <c r="W5224" s="39"/>
      <c r="X5224" s="39"/>
      <c r="Y5224" s="39"/>
      <c r="Z5224" s="39"/>
      <c r="AA5224" s="39"/>
      <c r="AB5224" s="39"/>
      <c r="AC5224" s="31"/>
      <c r="AD5224" s="39"/>
      <c r="AE5224" s="39"/>
      <c r="AF5224" s="39"/>
    </row>
    <row r="5225" spans="1:32" ht="12.75">
      <c r="A5225" s="39"/>
      <c r="B5225" s="39"/>
      <c r="C5225" s="39"/>
      <c r="D5225" s="39"/>
      <c r="E5225" s="39"/>
      <c r="F5225" s="39"/>
      <c r="G5225" s="39"/>
      <c r="H5225" s="39"/>
      <c r="I5225" s="39"/>
      <c r="J5225" s="39"/>
      <c r="K5225" s="39"/>
      <c r="L5225" s="39"/>
      <c r="M5225" s="39"/>
      <c r="N5225" s="39"/>
      <c r="O5225" s="39"/>
      <c r="P5225" s="39"/>
      <c r="Q5225" s="39"/>
      <c r="R5225" s="39"/>
      <c r="S5225" s="39"/>
      <c r="T5225" s="39"/>
      <c r="U5225" s="39"/>
      <c r="V5225" s="39"/>
      <c r="W5225" s="39"/>
      <c r="X5225" s="39"/>
      <c r="Y5225" s="39"/>
      <c r="Z5225" s="39"/>
      <c r="AA5225" s="39"/>
      <c r="AB5225" s="39"/>
      <c r="AC5225" s="31"/>
      <c r="AD5225" s="39"/>
      <c r="AE5225" s="39"/>
      <c r="AF5225" s="39"/>
    </row>
    <row r="5226" spans="1:32" ht="12.75">
      <c r="A5226" s="39"/>
      <c r="B5226" s="39"/>
      <c r="C5226" s="39"/>
      <c r="D5226" s="39"/>
      <c r="E5226" s="39"/>
      <c r="F5226" s="39"/>
      <c r="G5226" s="39"/>
      <c r="H5226" s="39"/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  <c r="S5226" s="39"/>
      <c r="T5226" s="39"/>
      <c r="U5226" s="39"/>
      <c r="V5226" s="39"/>
      <c r="W5226" s="39"/>
      <c r="X5226" s="39"/>
      <c r="Y5226" s="39"/>
      <c r="Z5226" s="39"/>
      <c r="AA5226" s="39"/>
      <c r="AB5226" s="39"/>
      <c r="AC5226" s="31"/>
      <c r="AD5226" s="39"/>
      <c r="AE5226" s="39"/>
      <c r="AF5226" s="39"/>
    </row>
    <row r="5227" spans="1:32" ht="12.75">
      <c r="A5227" s="39"/>
      <c r="B5227" s="39"/>
      <c r="C5227" s="39"/>
      <c r="D5227" s="39"/>
      <c r="E5227" s="39"/>
      <c r="F5227" s="39"/>
      <c r="G5227" s="39"/>
      <c r="H5227" s="39"/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  <c r="S5227" s="39"/>
      <c r="T5227" s="39"/>
      <c r="U5227" s="39"/>
      <c r="V5227" s="39"/>
      <c r="W5227" s="39"/>
      <c r="X5227" s="39"/>
      <c r="Y5227" s="39"/>
      <c r="Z5227" s="39"/>
      <c r="AA5227" s="39"/>
      <c r="AB5227" s="39"/>
      <c r="AC5227" s="31"/>
      <c r="AD5227" s="39"/>
      <c r="AE5227" s="39"/>
      <c r="AF5227" s="39"/>
    </row>
    <row r="5228" spans="1:32" ht="12.75">
      <c r="A5228" s="39"/>
      <c r="B5228" s="39"/>
      <c r="C5228" s="39"/>
      <c r="D5228" s="39"/>
      <c r="E5228" s="39"/>
      <c r="F5228" s="39"/>
      <c r="G5228" s="39"/>
      <c r="H5228" s="39"/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  <c r="S5228" s="39"/>
      <c r="T5228" s="39"/>
      <c r="U5228" s="39"/>
      <c r="V5228" s="39"/>
      <c r="W5228" s="39"/>
      <c r="X5228" s="39"/>
      <c r="Y5228" s="39"/>
      <c r="Z5228" s="39"/>
      <c r="AA5228" s="39"/>
      <c r="AB5228" s="39"/>
      <c r="AC5228" s="31"/>
      <c r="AD5228" s="39"/>
      <c r="AE5228" s="39"/>
      <c r="AF5228" s="39"/>
    </row>
    <row r="5229" spans="1:32" ht="12.75">
      <c r="A5229" s="39"/>
      <c r="B5229" s="39"/>
      <c r="C5229" s="39"/>
      <c r="D5229" s="39"/>
      <c r="E5229" s="39"/>
      <c r="F5229" s="39"/>
      <c r="G5229" s="39"/>
      <c r="H5229" s="39"/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  <c r="S5229" s="39"/>
      <c r="T5229" s="39"/>
      <c r="U5229" s="39"/>
      <c r="V5229" s="39"/>
      <c r="W5229" s="39"/>
      <c r="X5229" s="39"/>
      <c r="Y5229" s="39"/>
      <c r="Z5229" s="39"/>
      <c r="AA5229" s="39"/>
      <c r="AB5229" s="39"/>
      <c r="AC5229" s="31"/>
      <c r="AD5229" s="39"/>
      <c r="AE5229" s="39"/>
      <c r="AF5229" s="39"/>
    </row>
    <row r="5230" spans="1:32" ht="12.75">
      <c r="A5230" s="39"/>
      <c r="B5230" s="39"/>
      <c r="C5230" s="39"/>
      <c r="D5230" s="39"/>
      <c r="E5230" s="39"/>
      <c r="F5230" s="39"/>
      <c r="G5230" s="39"/>
      <c r="H5230" s="39"/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  <c r="S5230" s="39"/>
      <c r="T5230" s="39"/>
      <c r="U5230" s="39"/>
      <c r="V5230" s="39"/>
      <c r="W5230" s="39"/>
      <c r="X5230" s="39"/>
      <c r="Y5230" s="39"/>
      <c r="Z5230" s="39"/>
      <c r="AA5230" s="39"/>
      <c r="AB5230" s="39"/>
      <c r="AC5230" s="31"/>
      <c r="AD5230" s="39"/>
      <c r="AE5230" s="39"/>
      <c r="AF5230" s="39"/>
    </row>
    <row r="5231" spans="1:32" ht="12.75">
      <c r="A5231" s="39"/>
      <c r="B5231" s="39"/>
      <c r="C5231" s="39"/>
      <c r="D5231" s="39"/>
      <c r="E5231" s="39"/>
      <c r="F5231" s="39"/>
      <c r="G5231" s="39"/>
      <c r="H5231" s="39"/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  <c r="S5231" s="39"/>
      <c r="T5231" s="39"/>
      <c r="U5231" s="39"/>
      <c r="V5231" s="39"/>
      <c r="W5231" s="39"/>
      <c r="X5231" s="39"/>
      <c r="Y5231" s="39"/>
      <c r="Z5231" s="39"/>
      <c r="AA5231" s="39"/>
      <c r="AB5231" s="39"/>
      <c r="AC5231" s="31"/>
      <c r="AD5231" s="39"/>
      <c r="AE5231" s="39"/>
      <c r="AF5231" s="39"/>
    </row>
    <row r="5232" spans="1:32" ht="12.75">
      <c r="A5232" s="39"/>
      <c r="B5232" s="39"/>
      <c r="C5232" s="39"/>
      <c r="D5232" s="39"/>
      <c r="E5232" s="39"/>
      <c r="F5232" s="39"/>
      <c r="G5232" s="39"/>
      <c r="H5232" s="39"/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  <c r="S5232" s="39"/>
      <c r="T5232" s="39"/>
      <c r="U5232" s="39"/>
      <c r="V5232" s="39"/>
      <c r="W5232" s="39"/>
      <c r="X5232" s="39"/>
      <c r="Y5232" s="39"/>
      <c r="Z5232" s="39"/>
      <c r="AA5232" s="39"/>
      <c r="AB5232" s="39"/>
      <c r="AC5232" s="31"/>
      <c r="AD5232" s="39"/>
      <c r="AE5232" s="39"/>
      <c r="AF5232" s="39"/>
    </row>
    <row r="5233" spans="1:32" ht="12.75">
      <c r="A5233" s="39"/>
      <c r="B5233" s="39"/>
      <c r="C5233" s="39"/>
      <c r="D5233" s="39"/>
      <c r="E5233" s="39"/>
      <c r="F5233" s="39"/>
      <c r="G5233" s="39"/>
      <c r="H5233" s="39"/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  <c r="S5233" s="39"/>
      <c r="T5233" s="39"/>
      <c r="U5233" s="39"/>
      <c r="V5233" s="39"/>
      <c r="W5233" s="39"/>
      <c r="X5233" s="39"/>
      <c r="Y5233" s="39"/>
      <c r="Z5233" s="39"/>
      <c r="AA5233" s="39"/>
      <c r="AB5233" s="39"/>
      <c r="AC5233" s="31"/>
      <c r="AD5233" s="39"/>
      <c r="AE5233" s="39"/>
      <c r="AF5233" s="39"/>
    </row>
    <row r="5234" spans="1:32" ht="12.75">
      <c r="A5234" s="39"/>
      <c r="B5234" s="39"/>
      <c r="C5234" s="39"/>
      <c r="D5234" s="39"/>
      <c r="E5234" s="39"/>
      <c r="F5234" s="39"/>
      <c r="G5234" s="39"/>
      <c r="H5234" s="39"/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  <c r="S5234" s="39"/>
      <c r="T5234" s="39"/>
      <c r="U5234" s="39"/>
      <c r="V5234" s="39"/>
      <c r="W5234" s="39"/>
      <c r="X5234" s="39"/>
      <c r="Y5234" s="39"/>
      <c r="Z5234" s="39"/>
      <c r="AA5234" s="39"/>
      <c r="AB5234" s="39"/>
      <c r="AC5234" s="31"/>
      <c r="AD5234" s="39"/>
      <c r="AE5234" s="39"/>
      <c r="AF5234" s="39"/>
    </row>
    <row r="5235" spans="1:32" ht="12.75">
      <c r="A5235" s="39"/>
      <c r="B5235" s="39"/>
      <c r="C5235" s="39"/>
      <c r="D5235" s="39"/>
      <c r="E5235" s="39"/>
      <c r="F5235" s="39"/>
      <c r="G5235" s="39"/>
      <c r="H5235" s="39"/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  <c r="S5235" s="39"/>
      <c r="T5235" s="39"/>
      <c r="U5235" s="39"/>
      <c r="V5235" s="39"/>
      <c r="W5235" s="39"/>
      <c r="X5235" s="39"/>
      <c r="Y5235" s="39"/>
      <c r="Z5235" s="39"/>
      <c r="AA5235" s="39"/>
      <c r="AB5235" s="39"/>
      <c r="AC5235" s="31"/>
      <c r="AD5235" s="39"/>
      <c r="AE5235" s="39"/>
      <c r="AF5235" s="39"/>
    </row>
    <row r="5236" spans="1:32" ht="12.75">
      <c r="A5236" s="39"/>
      <c r="B5236" s="39"/>
      <c r="C5236" s="39"/>
      <c r="D5236" s="39"/>
      <c r="E5236" s="39"/>
      <c r="F5236" s="39"/>
      <c r="G5236" s="39"/>
      <c r="H5236" s="39"/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  <c r="S5236" s="39"/>
      <c r="T5236" s="39"/>
      <c r="U5236" s="39"/>
      <c r="V5236" s="39"/>
      <c r="W5236" s="39"/>
      <c r="X5236" s="39"/>
      <c r="Y5236" s="39"/>
      <c r="Z5236" s="39"/>
      <c r="AA5236" s="39"/>
      <c r="AB5236" s="39"/>
      <c r="AC5236" s="31"/>
      <c r="AD5236" s="39"/>
      <c r="AE5236" s="39"/>
      <c r="AF5236" s="39"/>
    </row>
    <row r="5237" spans="1:32" ht="12.75">
      <c r="A5237" s="39"/>
      <c r="B5237" s="39"/>
      <c r="C5237" s="39"/>
      <c r="D5237" s="39"/>
      <c r="E5237" s="39"/>
      <c r="F5237" s="39"/>
      <c r="G5237" s="39"/>
      <c r="H5237" s="39"/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  <c r="S5237" s="39"/>
      <c r="T5237" s="39"/>
      <c r="U5237" s="39"/>
      <c r="V5237" s="39"/>
      <c r="W5237" s="39"/>
      <c r="X5237" s="39"/>
      <c r="Y5237" s="39"/>
      <c r="Z5237" s="39"/>
      <c r="AA5237" s="39"/>
      <c r="AB5237" s="39"/>
      <c r="AC5237" s="31"/>
      <c r="AD5237" s="39"/>
      <c r="AE5237" s="39"/>
      <c r="AF5237" s="39"/>
    </row>
    <row r="5238" spans="1:32" ht="12.75">
      <c r="A5238" s="39"/>
      <c r="B5238" s="39"/>
      <c r="C5238" s="39"/>
      <c r="D5238" s="39"/>
      <c r="E5238" s="39"/>
      <c r="F5238" s="39"/>
      <c r="G5238" s="39"/>
      <c r="H5238" s="39"/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  <c r="S5238" s="39"/>
      <c r="T5238" s="39"/>
      <c r="U5238" s="39"/>
      <c r="V5238" s="39"/>
      <c r="W5238" s="39"/>
      <c r="X5238" s="39"/>
      <c r="Y5238" s="39"/>
      <c r="Z5238" s="39"/>
      <c r="AA5238" s="39"/>
      <c r="AB5238" s="39"/>
      <c r="AC5238" s="31"/>
      <c r="AD5238" s="39"/>
      <c r="AE5238" s="39"/>
      <c r="AF5238" s="39"/>
    </row>
    <row r="5239" spans="1:32" ht="12.75">
      <c r="A5239" s="39"/>
      <c r="B5239" s="39"/>
      <c r="C5239" s="39"/>
      <c r="D5239" s="39"/>
      <c r="E5239" s="39"/>
      <c r="F5239" s="39"/>
      <c r="G5239" s="39"/>
      <c r="H5239" s="39"/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  <c r="S5239" s="39"/>
      <c r="T5239" s="39"/>
      <c r="U5239" s="39"/>
      <c r="V5239" s="39"/>
      <c r="W5239" s="39"/>
      <c r="X5239" s="39"/>
      <c r="Y5239" s="39"/>
      <c r="Z5239" s="39"/>
      <c r="AA5239" s="39"/>
      <c r="AB5239" s="39"/>
      <c r="AC5239" s="31"/>
      <c r="AD5239" s="39"/>
      <c r="AE5239" s="39"/>
      <c r="AF5239" s="39"/>
    </row>
    <row r="5240" spans="1:32" ht="12.75">
      <c r="A5240" s="39"/>
      <c r="B5240" s="39"/>
      <c r="C5240" s="39"/>
      <c r="D5240" s="39"/>
      <c r="E5240" s="39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  <c r="S5240" s="39"/>
      <c r="T5240" s="39"/>
      <c r="U5240" s="39"/>
      <c r="V5240" s="39"/>
      <c r="W5240" s="39"/>
      <c r="X5240" s="39"/>
      <c r="Y5240" s="39"/>
      <c r="Z5240" s="39"/>
      <c r="AA5240" s="39"/>
      <c r="AB5240" s="39"/>
      <c r="AC5240" s="31"/>
      <c r="AD5240" s="39"/>
      <c r="AE5240" s="39"/>
      <c r="AF5240" s="39"/>
    </row>
    <row r="5241" spans="1:32" ht="12.75">
      <c r="A5241" s="39"/>
      <c r="B5241" s="39"/>
      <c r="C5241" s="39"/>
      <c r="D5241" s="39"/>
      <c r="E5241" s="39"/>
      <c r="F5241" s="39"/>
      <c r="G5241" s="39"/>
      <c r="H5241" s="39"/>
      <c r="I5241" s="39"/>
      <c r="J5241" s="39"/>
      <c r="K5241" s="39"/>
      <c r="L5241" s="39"/>
      <c r="M5241" s="39"/>
      <c r="N5241" s="39"/>
      <c r="O5241" s="39"/>
      <c r="P5241" s="39"/>
      <c r="Q5241" s="39"/>
      <c r="R5241" s="39"/>
      <c r="S5241" s="39"/>
      <c r="T5241" s="39"/>
      <c r="U5241" s="39"/>
      <c r="V5241" s="39"/>
      <c r="W5241" s="39"/>
      <c r="X5241" s="39"/>
      <c r="Y5241" s="39"/>
      <c r="Z5241" s="39"/>
      <c r="AA5241" s="39"/>
      <c r="AB5241" s="39"/>
      <c r="AC5241" s="31"/>
      <c r="AD5241" s="39"/>
      <c r="AE5241" s="39"/>
      <c r="AF5241" s="39"/>
    </row>
    <row r="5242" spans="1:32" ht="12.75">
      <c r="A5242" s="39"/>
      <c r="B5242" s="39"/>
      <c r="C5242" s="39"/>
      <c r="D5242" s="39"/>
      <c r="E5242" s="39"/>
      <c r="F5242" s="39"/>
      <c r="G5242" s="39"/>
      <c r="H5242" s="39"/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  <c r="S5242" s="39"/>
      <c r="T5242" s="39"/>
      <c r="U5242" s="39"/>
      <c r="V5242" s="39"/>
      <c r="W5242" s="39"/>
      <c r="X5242" s="39"/>
      <c r="Y5242" s="39"/>
      <c r="Z5242" s="39"/>
      <c r="AA5242" s="39"/>
      <c r="AB5242" s="39"/>
      <c r="AC5242" s="31"/>
      <c r="AD5242" s="39"/>
      <c r="AE5242" s="39"/>
      <c r="AF5242" s="39"/>
    </row>
    <row r="5243" spans="1:32" ht="12.75">
      <c r="A5243" s="39"/>
      <c r="B5243" s="39"/>
      <c r="C5243" s="39"/>
      <c r="D5243" s="39"/>
      <c r="E5243" s="39"/>
      <c r="F5243" s="39"/>
      <c r="G5243" s="39"/>
      <c r="H5243" s="39"/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  <c r="S5243" s="39"/>
      <c r="T5243" s="39"/>
      <c r="U5243" s="39"/>
      <c r="V5243" s="39"/>
      <c r="W5243" s="39"/>
      <c r="X5243" s="39"/>
      <c r="Y5243" s="39"/>
      <c r="Z5243" s="39"/>
      <c r="AA5243" s="39"/>
      <c r="AB5243" s="39"/>
      <c r="AC5243" s="31"/>
      <c r="AD5243" s="39"/>
      <c r="AE5243" s="39"/>
      <c r="AF5243" s="39"/>
    </row>
    <row r="5244" spans="1:32" ht="12.75">
      <c r="A5244" s="39"/>
      <c r="B5244" s="39"/>
      <c r="C5244" s="39"/>
      <c r="D5244" s="39"/>
      <c r="E5244" s="39"/>
      <c r="F5244" s="39"/>
      <c r="G5244" s="39"/>
      <c r="H5244" s="39"/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  <c r="S5244" s="39"/>
      <c r="T5244" s="39"/>
      <c r="U5244" s="39"/>
      <c r="V5244" s="39"/>
      <c r="W5244" s="39"/>
      <c r="X5244" s="39"/>
      <c r="Y5244" s="39"/>
      <c r="Z5244" s="39"/>
      <c r="AA5244" s="39"/>
      <c r="AB5244" s="39"/>
      <c r="AC5244" s="31"/>
      <c r="AD5244" s="39"/>
      <c r="AE5244" s="39"/>
      <c r="AF5244" s="39"/>
    </row>
    <row r="5245" spans="1:32" ht="12.75">
      <c r="A5245" s="39"/>
      <c r="B5245" s="39"/>
      <c r="C5245" s="39"/>
      <c r="D5245" s="39"/>
      <c r="E5245" s="39"/>
      <c r="F5245" s="39"/>
      <c r="G5245" s="39"/>
      <c r="H5245" s="39"/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  <c r="S5245" s="39"/>
      <c r="T5245" s="39"/>
      <c r="U5245" s="39"/>
      <c r="V5245" s="39"/>
      <c r="W5245" s="39"/>
      <c r="X5245" s="39"/>
      <c r="Y5245" s="39"/>
      <c r="Z5245" s="39"/>
      <c r="AA5245" s="39"/>
      <c r="AB5245" s="39"/>
      <c r="AC5245" s="31"/>
      <c r="AD5245" s="39"/>
      <c r="AE5245" s="39"/>
      <c r="AF5245" s="39"/>
    </row>
    <row r="5246" spans="1:32" ht="12.75">
      <c r="A5246" s="39"/>
      <c r="B5246" s="39"/>
      <c r="C5246" s="39"/>
      <c r="D5246" s="39"/>
      <c r="E5246" s="39"/>
      <c r="F5246" s="39"/>
      <c r="G5246" s="39"/>
      <c r="H5246" s="39"/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  <c r="S5246" s="39"/>
      <c r="T5246" s="39"/>
      <c r="U5246" s="39"/>
      <c r="V5246" s="39"/>
      <c r="W5246" s="39"/>
      <c r="X5246" s="39"/>
      <c r="Y5246" s="39"/>
      <c r="Z5246" s="39"/>
      <c r="AA5246" s="39"/>
      <c r="AB5246" s="39"/>
      <c r="AC5246" s="31"/>
      <c r="AD5246" s="39"/>
      <c r="AE5246" s="39"/>
      <c r="AF5246" s="39"/>
    </row>
    <row r="5247" spans="1:32" ht="12.75">
      <c r="A5247" s="39"/>
      <c r="B5247" s="39"/>
      <c r="C5247" s="39"/>
      <c r="D5247" s="39"/>
      <c r="E5247" s="39"/>
      <c r="F5247" s="39"/>
      <c r="G5247" s="39"/>
      <c r="H5247" s="39"/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  <c r="S5247" s="39"/>
      <c r="T5247" s="39"/>
      <c r="U5247" s="39"/>
      <c r="V5247" s="39"/>
      <c r="W5247" s="39"/>
      <c r="X5247" s="39"/>
      <c r="Y5247" s="39"/>
      <c r="Z5247" s="39"/>
      <c r="AA5247" s="39"/>
      <c r="AB5247" s="39"/>
      <c r="AC5247" s="31"/>
      <c r="AD5247" s="39"/>
      <c r="AE5247" s="39"/>
      <c r="AF5247" s="39"/>
    </row>
    <row r="5248" spans="1:32" ht="12.75">
      <c r="A5248" s="39"/>
      <c r="B5248" s="39"/>
      <c r="C5248" s="39"/>
      <c r="D5248" s="39"/>
      <c r="E5248" s="39"/>
      <c r="F5248" s="39"/>
      <c r="G5248" s="39"/>
      <c r="H5248" s="39"/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  <c r="S5248" s="39"/>
      <c r="T5248" s="39"/>
      <c r="U5248" s="39"/>
      <c r="V5248" s="39"/>
      <c r="W5248" s="39"/>
      <c r="X5248" s="39"/>
      <c r="Y5248" s="39"/>
      <c r="Z5248" s="39"/>
      <c r="AA5248" s="39"/>
      <c r="AB5248" s="39"/>
      <c r="AC5248" s="31"/>
      <c r="AD5248" s="39"/>
      <c r="AE5248" s="39"/>
      <c r="AF5248" s="39"/>
    </row>
    <row r="5249" spans="1:32" ht="12.75">
      <c r="A5249" s="39"/>
      <c r="B5249" s="39"/>
      <c r="C5249" s="39"/>
      <c r="D5249" s="39"/>
      <c r="E5249" s="39"/>
      <c r="F5249" s="39"/>
      <c r="G5249" s="39"/>
      <c r="H5249" s="39"/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  <c r="S5249" s="39"/>
      <c r="T5249" s="39"/>
      <c r="U5249" s="39"/>
      <c r="V5249" s="39"/>
      <c r="W5249" s="39"/>
      <c r="X5249" s="39"/>
      <c r="Y5249" s="39"/>
      <c r="Z5249" s="39"/>
      <c r="AA5249" s="39"/>
      <c r="AB5249" s="39"/>
      <c r="AC5249" s="31"/>
      <c r="AD5249" s="39"/>
      <c r="AE5249" s="39"/>
      <c r="AF5249" s="39"/>
    </row>
    <row r="5250" spans="1:32" ht="12.75">
      <c r="A5250" s="39"/>
      <c r="B5250" s="39"/>
      <c r="C5250" s="39"/>
      <c r="D5250" s="39"/>
      <c r="E5250" s="39"/>
      <c r="F5250" s="39"/>
      <c r="G5250" s="39"/>
      <c r="H5250" s="39"/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  <c r="S5250" s="39"/>
      <c r="T5250" s="39"/>
      <c r="U5250" s="39"/>
      <c r="V5250" s="39"/>
      <c r="W5250" s="39"/>
      <c r="X5250" s="39"/>
      <c r="Y5250" s="39"/>
      <c r="Z5250" s="39"/>
      <c r="AA5250" s="39"/>
      <c r="AB5250" s="39"/>
      <c r="AC5250" s="31"/>
      <c r="AD5250" s="39"/>
      <c r="AE5250" s="39"/>
      <c r="AF5250" s="39"/>
    </row>
    <row r="5251" spans="1:32" ht="12.75">
      <c r="A5251" s="39"/>
      <c r="B5251" s="39"/>
      <c r="C5251" s="39"/>
      <c r="D5251" s="39"/>
      <c r="E5251" s="39"/>
      <c r="F5251" s="39"/>
      <c r="G5251" s="39"/>
      <c r="H5251" s="39"/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  <c r="S5251" s="39"/>
      <c r="T5251" s="39"/>
      <c r="U5251" s="39"/>
      <c r="V5251" s="39"/>
      <c r="W5251" s="39"/>
      <c r="X5251" s="39"/>
      <c r="Y5251" s="39"/>
      <c r="Z5251" s="39"/>
      <c r="AA5251" s="39"/>
      <c r="AB5251" s="39"/>
      <c r="AC5251" s="31"/>
      <c r="AD5251" s="39"/>
      <c r="AE5251" s="39"/>
      <c r="AF5251" s="39"/>
    </row>
    <row r="5252" spans="1:32" ht="12.75">
      <c r="A5252" s="39"/>
      <c r="B5252" s="39"/>
      <c r="C5252" s="39"/>
      <c r="D5252" s="39"/>
      <c r="E5252" s="39"/>
      <c r="F5252" s="39"/>
      <c r="G5252" s="39"/>
      <c r="H5252" s="39"/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  <c r="S5252" s="39"/>
      <c r="T5252" s="39"/>
      <c r="U5252" s="39"/>
      <c r="V5252" s="39"/>
      <c r="W5252" s="39"/>
      <c r="X5252" s="39"/>
      <c r="Y5252" s="39"/>
      <c r="Z5252" s="39"/>
      <c r="AA5252" s="39"/>
      <c r="AB5252" s="39"/>
      <c r="AC5252" s="31"/>
      <c r="AD5252" s="39"/>
      <c r="AE5252" s="39"/>
      <c r="AF5252" s="39"/>
    </row>
    <row r="5253" spans="1:32" ht="12.75">
      <c r="A5253" s="39"/>
      <c r="B5253" s="39"/>
      <c r="C5253" s="39"/>
      <c r="D5253" s="39"/>
      <c r="E5253" s="39"/>
      <c r="F5253" s="39"/>
      <c r="G5253" s="39"/>
      <c r="H5253" s="39"/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  <c r="S5253" s="39"/>
      <c r="T5253" s="39"/>
      <c r="U5253" s="39"/>
      <c r="V5253" s="39"/>
      <c r="W5253" s="39"/>
      <c r="X5253" s="39"/>
      <c r="Y5253" s="39"/>
      <c r="Z5253" s="39"/>
      <c r="AA5253" s="39"/>
      <c r="AB5253" s="39"/>
      <c r="AC5253" s="31"/>
      <c r="AD5253" s="39"/>
      <c r="AE5253" s="39"/>
      <c r="AF5253" s="39"/>
    </row>
    <row r="5254" spans="1:32" ht="12.75">
      <c r="A5254" s="39"/>
      <c r="B5254" s="39"/>
      <c r="C5254" s="39"/>
      <c r="D5254" s="39"/>
      <c r="E5254" s="39"/>
      <c r="F5254" s="39"/>
      <c r="G5254" s="39"/>
      <c r="H5254" s="39"/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  <c r="S5254" s="39"/>
      <c r="T5254" s="39"/>
      <c r="U5254" s="39"/>
      <c r="V5254" s="39"/>
      <c r="W5254" s="39"/>
      <c r="X5254" s="39"/>
      <c r="Y5254" s="39"/>
      <c r="Z5254" s="39"/>
      <c r="AA5254" s="39"/>
      <c r="AB5254" s="39"/>
      <c r="AC5254" s="31"/>
      <c r="AD5254" s="39"/>
      <c r="AE5254" s="39"/>
      <c r="AF5254" s="39"/>
    </row>
    <row r="5255" spans="1:32" ht="12.75">
      <c r="A5255" s="39"/>
      <c r="B5255" s="39"/>
      <c r="C5255" s="39"/>
      <c r="D5255" s="39"/>
      <c r="E5255" s="39"/>
      <c r="F5255" s="39"/>
      <c r="G5255" s="39"/>
      <c r="H5255" s="39"/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  <c r="S5255" s="39"/>
      <c r="T5255" s="39"/>
      <c r="U5255" s="39"/>
      <c r="V5255" s="39"/>
      <c r="W5255" s="39"/>
      <c r="X5255" s="39"/>
      <c r="Y5255" s="39"/>
      <c r="Z5255" s="39"/>
      <c r="AA5255" s="39"/>
      <c r="AB5255" s="39"/>
      <c r="AC5255" s="31"/>
      <c r="AD5255" s="39"/>
      <c r="AE5255" s="39"/>
      <c r="AF5255" s="39"/>
    </row>
    <row r="5256" spans="1:32" ht="12.75">
      <c r="A5256" s="39"/>
      <c r="B5256" s="39"/>
      <c r="C5256" s="39"/>
      <c r="D5256" s="39"/>
      <c r="E5256" s="39"/>
      <c r="F5256" s="39"/>
      <c r="G5256" s="39"/>
      <c r="H5256" s="39"/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  <c r="S5256" s="39"/>
      <c r="T5256" s="39"/>
      <c r="U5256" s="39"/>
      <c r="V5256" s="39"/>
      <c r="W5256" s="39"/>
      <c r="X5256" s="39"/>
      <c r="Y5256" s="39"/>
      <c r="Z5256" s="39"/>
      <c r="AA5256" s="39"/>
      <c r="AB5256" s="39"/>
      <c r="AC5256" s="31"/>
      <c r="AD5256" s="39"/>
      <c r="AE5256" s="39"/>
      <c r="AF5256" s="39"/>
    </row>
    <row r="5257" spans="1:32" ht="12.75">
      <c r="A5257" s="39"/>
      <c r="B5257" s="39"/>
      <c r="C5257" s="39"/>
      <c r="D5257" s="39"/>
      <c r="E5257" s="39"/>
      <c r="F5257" s="39"/>
      <c r="G5257" s="39"/>
      <c r="H5257" s="39"/>
      <c r="I5257" s="39"/>
      <c r="J5257" s="39"/>
      <c r="K5257" s="39"/>
      <c r="L5257" s="39"/>
      <c r="M5257" s="39"/>
      <c r="N5257" s="39"/>
      <c r="O5257" s="39"/>
      <c r="P5257" s="39"/>
      <c r="Q5257" s="39"/>
      <c r="R5257" s="39"/>
      <c r="S5257" s="39"/>
      <c r="T5257" s="39"/>
      <c r="U5257" s="39"/>
      <c r="V5257" s="39"/>
      <c r="W5257" s="39"/>
      <c r="X5257" s="39"/>
      <c r="Y5257" s="39"/>
      <c r="Z5257" s="39"/>
      <c r="AA5257" s="39"/>
      <c r="AB5257" s="39"/>
      <c r="AC5257" s="31"/>
      <c r="AD5257" s="39"/>
      <c r="AE5257" s="39"/>
      <c r="AF5257" s="39"/>
    </row>
    <row r="5258" spans="1:32" ht="12.75">
      <c r="A5258" s="39"/>
      <c r="B5258" s="39"/>
      <c r="C5258" s="39"/>
      <c r="D5258" s="39"/>
      <c r="E5258" s="39"/>
      <c r="F5258" s="39"/>
      <c r="G5258" s="39"/>
      <c r="H5258" s="39"/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  <c r="S5258" s="39"/>
      <c r="T5258" s="39"/>
      <c r="U5258" s="39"/>
      <c r="V5258" s="39"/>
      <c r="W5258" s="39"/>
      <c r="X5258" s="39"/>
      <c r="Y5258" s="39"/>
      <c r="Z5258" s="39"/>
      <c r="AA5258" s="39"/>
      <c r="AB5258" s="39"/>
      <c r="AC5258" s="31"/>
      <c r="AD5258" s="39"/>
      <c r="AE5258" s="39"/>
      <c r="AF5258" s="39"/>
    </row>
    <row r="5259" spans="1:32" ht="12.75">
      <c r="A5259" s="39"/>
      <c r="B5259" s="39"/>
      <c r="C5259" s="39"/>
      <c r="D5259" s="39"/>
      <c r="E5259" s="39"/>
      <c r="F5259" s="39"/>
      <c r="G5259" s="39"/>
      <c r="H5259" s="39"/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  <c r="S5259" s="39"/>
      <c r="T5259" s="39"/>
      <c r="U5259" s="39"/>
      <c r="V5259" s="39"/>
      <c r="W5259" s="39"/>
      <c r="X5259" s="39"/>
      <c r="Y5259" s="39"/>
      <c r="Z5259" s="39"/>
      <c r="AA5259" s="39"/>
      <c r="AB5259" s="39"/>
      <c r="AC5259" s="31"/>
      <c r="AD5259" s="39"/>
      <c r="AE5259" s="39"/>
      <c r="AF5259" s="39"/>
    </row>
    <row r="5260" spans="1:32" ht="12.75">
      <c r="A5260" s="39"/>
      <c r="B5260" s="39"/>
      <c r="C5260" s="39"/>
      <c r="D5260" s="39"/>
      <c r="E5260" s="39"/>
      <c r="F5260" s="39"/>
      <c r="G5260" s="39"/>
      <c r="H5260" s="39"/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  <c r="S5260" s="39"/>
      <c r="T5260" s="39"/>
      <c r="U5260" s="39"/>
      <c r="V5260" s="39"/>
      <c r="W5260" s="39"/>
      <c r="X5260" s="39"/>
      <c r="Y5260" s="39"/>
      <c r="Z5260" s="39"/>
      <c r="AA5260" s="39"/>
      <c r="AB5260" s="39"/>
      <c r="AC5260" s="31"/>
      <c r="AD5260" s="39"/>
      <c r="AE5260" s="39"/>
      <c r="AF5260" s="39"/>
    </row>
    <row r="5261" spans="1:32" ht="12.75">
      <c r="A5261" s="39"/>
      <c r="B5261" s="39"/>
      <c r="C5261" s="39"/>
      <c r="D5261" s="39"/>
      <c r="E5261" s="39"/>
      <c r="F5261" s="39"/>
      <c r="G5261" s="39"/>
      <c r="H5261" s="39"/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  <c r="S5261" s="39"/>
      <c r="T5261" s="39"/>
      <c r="U5261" s="39"/>
      <c r="V5261" s="39"/>
      <c r="W5261" s="39"/>
      <c r="X5261" s="39"/>
      <c r="Y5261" s="39"/>
      <c r="Z5261" s="39"/>
      <c r="AA5261" s="39"/>
      <c r="AB5261" s="39"/>
      <c r="AC5261" s="31"/>
      <c r="AD5261" s="39"/>
      <c r="AE5261" s="39"/>
      <c r="AF5261" s="39"/>
    </row>
    <row r="5262" spans="1:32" ht="12.75">
      <c r="A5262" s="39"/>
      <c r="B5262" s="39"/>
      <c r="C5262" s="39"/>
      <c r="D5262" s="39"/>
      <c r="E5262" s="39"/>
      <c r="F5262" s="39"/>
      <c r="G5262" s="39"/>
      <c r="H5262" s="39"/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  <c r="S5262" s="39"/>
      <c r="T5262" s="39"/>
      <c r="U5262" s="39"/>
      <c r="V5262" s="39"/>
      <c r="W5262" s="39"/>
      <c r="X5262" s="39"/>
      <c r="Y5262" s="39"/>
      <c r="Z5262" s="39"/>
      <c r="AA5262" s="39"/>
      <c r="AB5262" s="39"/>
      <c r="AC5262" s="31"/>
      <c r="AD5262" s="39"/>
      <c r="AE5262" s="39"/>
      <c r="AF5262" s="39"/>
    </row>
    <row r="5263" spans="1:32" ht="12.75">
      <c r="A5263" s="39"/>
      <c r="B5263" s="39"/>
      <c r="C5263" s="39"/>
      <c r="D5263" s="39"/>
      <c r="E5263" s="39"/>
      <c r="F5263" s="39"/>
      <c r="G5263" s="39"/>
      <c r="H5263" s="39"/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  <c r="S5263" s="39"/>
      <c r="T5263" s="39"/>
      <c r="U5263" s="39"/>
      <c r="V5263" s="39"/>
      <c r="W5263" s="39"/>
      <c r="X5263" s="39"/>
      <c r="Y5263" s="39"/>
      <c r="Z5263" s="39"/>
      <c r="AA5263" s="39"/>
      <c r="AB5263" s="39"/>
      <c r="AC5263" s="31"/>
      <c r="AD5263" s="39"/>
      <c r="AE5263" s="39"/>
      <c r="AF5263" s="39"/>
    </row>
    <row r="5264" spans="1:32" ht="12.75">
      <c r="A5264" s="39"/>
      <c r="B5264" s="39"/>
      <c r="C5264" s="39"/>
      <c r="D5264" s="39"/>
      <c r="E5264" s="39"/>
      <c r="F5264" s="39"/>
      <c r="G5264" s="39"/>
      <c r="H5264" s="39"/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  <c r="S5264" s="39"/>
      <c r="T5264" s="39"/>
      <c r="U5264" s="39"/>
      <c r="V5264" s="39"/>
      <c r="W5264" s="39"/>
      <c r="X5264" s="39"/>
      <c r="Y5264" s="39"/>
      <c r="Z5264" s="39"/>
      <c r="AA5264" s="39"/>
      <c r="AB5264" s="39"/>
      <c r="AC5264" s="31"/>
      <c r="AD5264" s="39"/>
      <c r="AE5264" s="39"/>
      <c r="AF5264" s="39"/>
    </row>
    <row r="5265" spans="1:32" ht="12.75">
      <c r="A5265" s="39"/>
      <c r="B5265" s="39"/>
      <c r="C5265" s="39"/>
      <c r="D5265" s="39"/>
      <c r="E5265" s="39"/>
      <c r="F5265" s="39"/>
      <c r="G5265" s="39"/>
      <c r="H5265" s="39"/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  <c r="S5265" s="39"/>
      <c r="T5265" s="39"/>
      <c r="U5265" s="39"/>
      <c r="V5265" s="39"/>
      <c r="W5265" s="39"/>
      <c r="X5265" s="39"/>
      <c r="Y5265" s="39"/>
      <c r="Z5265" s="39"/>
      <c r="AA5265" s="39"/>
      <c r="AB5265" s="39"/>
      <c r="AC5265" s="31"/>
      <c r="AD5265" s="39"/>
      <c r="AE5265" s="39"/>
      <c r="AF5265" s="39"/>
    </row>
    <row r="5266" spans="1:32" ht="12.75">
      <c r="A5266" s="39"/>
      <c r="B5266" s="39"/>
      <c r="C5266" s="39"/>
      <c r="D5266" s="39"/>
      <c r="E5266" s="39"/>
      <c r="F5266" s="39"/>
      <c r="G5266" s="39"/>
      <c r="H5266" s="39"/>
      <c r="I5266" s="39"/>
      <c r="J5266" s="39"/>
      <c r="K5266" s="39"/>
      <c r="L5266" s="39"/>
      <c r="M5266" s="39"/>
      <c r="N5266" s="39"/>
      <c r="O5266" s="39"/>
      <c r="P5266" s="39"/>
      <c r="Q5266" s="39"/>
      <c r="R5266" s="39"/>
      <c r="S5266" s="39"/>
      <c r="T5266" s="39"/>
      <c r="U5266" s="39"/>
      <c r="V5266" s="39"/>
      <c r="W5266" s="39"/>
      <c r="X5266" s="39"/>
      <c r="Y5266" s="39"/>
      <c r="Z5266" s="39"/>
      <c r="AA5266" s="39"/>
      <c r="AB5266" s="39"/>
      <c r="AC5266" s="31"/>
      <c r="AD5266" s="39"/>
      <c r="AE5266" s="39"/>
      <c r="AF5266" s="39"/>
    </row>
    <row r="5267" spans="1:32" ht="12.75">
      <c r="A5267" s="39"/>
      <c r="B5267" s="39"/>
      <c r="C5267" s="39"/>
      <c r="D5267" s="39"/>
      <c r="E5267" s="39"/>
      <c r="F5267" s="39"/>
      <c r="G5267" s="39"/>
      <c r="H5267" s="39"/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  <c r="S5267" s="39"/>
      <c r="T5267" s="39"/>
      <c r="U5267" s="39"/>
      <c r="V5267" s="39"/>
      <c r="W5267" s="39"/>
      <c r="X5267" s="39"/>
      <c r="Y5267" s="39"/>
      <c r="Z5267" s="39"/>
      <c r="AA5267" s="39"/>
      <c r="AB5267" s="39"/>
      <c r="AC5267" s="31"/>
      <c r="AD5267" s="39"/>
      <c r="AE5267" s="39"/>
      <c r="AF5267" s="39"/>
    </row>
    <row r="5268" spans="1:32" ht="12.75">
      <c r="A5268" s="39"/>
      <c r="B5268" s="39"/>
      <c r="C5268" s="39"/>
      <c r="D5268" s="39"/>
      <c r="E5268" s="39"/>
      <c r="F5268" s="39"/>
      <c r="G5268" s="39"/>
      <c r="H5268" s="39"/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  <c r="S5268" s="39"/>
      <c r="T5268" s="39"/>
      <c r="U5268" s="39"/>
      <c r="V5268" s="39"/>
      <c r="W5268" s="39"/>
      <c r="X5268" s="39"/>
      <c r="Y5268" s="39"/>
      <c r="Z5268" s="39"/>
      <c r="AA5268" s="39"/>
      <c r="AB5268" s="39"/>
      <c r="AC5268" s="31"/>
      <c r="AD5268" s="39"/>
      <c r="AE5268" s="39"/>
      <c r="AF5268" s="39"/>
    </row>
    <row r="5269" spans="1:32" ht="12.75">
      <c r="A5269" s="39"/>
      <c r="B5269" s="39"/>
      <c r="C5269" s="39"/>
      <c r="D5269" s="39"/>
      <c r="E5269" s="39"/>
      <c r="F5269" s="39"/>
      <c r="G5269" s="39"/>
      <c r="H5269" s="39"/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  <c r="S5269" s="39"/>
      <c r="T5269" s="39"/>
      <c r="U5269" s="39"/>
      <c r="V5269" s="39"/>
      <c r="W5269" s="39"/>
      <c r="X5269" s="39"/>
      <c r="Y5269" s="39"/>
      <c r="Z5269" s="39"/>
      <c r="AA5269" s="39"/>
      <c r="AB5269" s="39"/>
      <c r="AC5269" s="31"/>
      <c r="AD5269" s="39"/>
      <c r="AE5269" s="39"/>
      <c r="AF5269" s="39"/>
    </row>
    <row r="5270" spans="1:32" ht="12.75">
      <c r="A5270" s="39"/>
      <c r="B5270" s="39"/>
      <c r="C5270" s="39"/>
      <c r="D5270" s="39"/>
      <c r="E5270" s="39"/>
      <c r="F5270" s="39"/>
      <c r="G5270" s="39"/>
      <c r="H5270" s="39"/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  <c r="S5270" s="39"/>
      <c r="T5270" s="39"/>
      <c r="U5270" s="39"/>
      <c r="V5270" s="39"/>
      <c r="W5270" s="39"/>
      <c r="X5270" s="39"/>
      <c r="Y5270" s="39"/>
      <c r="Z5270" s="39"/>
      <c r="AA5270" s="39"/>
      <c r="AB5270" s="39"/>
      <c r="AC5270" s="31"/>
      <c r="AD5270" s="39"/>
      <c r="AE5270" s="39"/>
      <c r="AF5270" s="39"/>
    </row>
    <row r="5271" spans="1:32" ht="12.75">
      <c r="A5271" s="39"/>
      <c r="B5271" s="39"/>
      <c r="C5271" s="39"/>
      <c r="D5271" s="39"/>
      <c r="E5271" s="39"/>
      <c r="F5271" s="39"/>
      <c r="G5271" s="39"/>
      <c r="H5271" s="39"/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  <c r="S5271" s="39"/>
      <c r="T5271" s="39"/>
      <c r="U5271" s="39"/>
      <c r="V5271" s="39"/>
      <c r="W5271" s="39"/>
      <c r="X5271" s="39"/>
      <c r="Y5271" s="39"/>
      <c r="Z5271" s="39"/>
      <c r="AA5271" s="39"/>
      <c r="AB5271" s="39"/>
      <c r="AC5271" s="31"/>
      <c r="AD5271" s="39"/>
      <c r="AE5271" s="39"/>
      <c r="AF5271" s="39"/>
    </row>
    <row r="5272" spans="1:32" ht="12.75">
      <c r="A5272" s="39"/>
      <c r="B5272" s="39"/>
      <c r="C5272" s="39"/>
      <c r="D5272" s="39"/>
      <c r="E5272" s="39"/>
      <c r="F5272" s="39"/>
      <c r="G5272" s="39"/>
      <c r="H5272" s="39"/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  <c r="S5272" s="39"/>
      <c r="T5272" s="39"/>
      <c r="U5272" s="39"/>
      <c r="V5272" s="39"/>
      <c r="W5272" s="39"/>
      <c r="X5272" s="39"/>
      <c r="Y5272" s="39"/>
      <c r="Z5272" s="39"/>
      <c r="AA5272" s="39"/>
      <c r="AB5272" s="39"/>
      <c r="AC5272" s="31"/>
      <c r="AD5272" s="39"/>
      <c r="AE5272" s="39"/>
      <c r="AF5272" s="39"/>
    </row>
    <row r="5273" spans="1:32" ht="12.75">
      <c r="A5273" s="39"/>
      <c r="B5273" s="39"/>
      <c r="C5273" s="39"/>
      <c r="D5273" s="39"/>
      <c r="E5273" s="39"/>
      <c r="F5273" s="39"/>
      <c r="G5273" s="39"/>
      <c r="H5273" s="39"/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  <c r="S5273" s="39"/>
      <c r="T5273" s="39"/>
      <c r="U5273" s="39"/>
      <c r="V5273" s="39"/>
      <c r="W5273" s="39"/>
      <c r="X5273" s="39"/>
      <c r="Y5273" s="39"/>
      <c r="Z5273" s="39"/>
      <c r="AA5273" s="39"/>
      <c r="AB5273" s="39"/>
      <c r="AC5273" s="31"/>
      <c r="AD5273" s="39"/>
      <c r="AE5273" s="39"/>
      <c r="AF5273" s="39"/>
    </row>
    <row r="5274" spans="1:32" ht="12.75">
      <c r="A5274" s="39"/>
      <c r="B5274" s="39"/>
      <c r="C5274" s="39"/>
      <c r="D5274" s="39"/>
      <c r="E5274" s="39"/>
      <c r="F5274" s="39"/>
      <c r="G5274" s="39"/>
      <c r="H5274" s="39"/>
      <c r="I5274" s="39"/>
      <c r="J5274" s="39"/>
      <c r="K5274" s="39"/>
      <c r="L5274" s="39"/>
      <c r="M5274" s="39"/>
      <c r="N5274" s="39"/>
      <c r="O5274" s="39"/>
      <c r="P5274" s="39"/>
      <c r="Q5274" s="39"/>
      <c r="R5274" s="39"/>
      <c r="S5274" s="39"/>
      <c r="T5274" s="39"/>
      <c r="U5274" s="39"/>
      <c r="V5274" s="39"/>
      <c r="W5274" s="39"/>
      <c r="X5274" s="39"/>
      <c r="Y5274" s="39"/>
      <c r="Z5274" s="39"/>
      <c r="AA5274" s="39"/>
      <c r="AB5274" s="39"/>
      <c r="AC5274" s="31"/>
      <c r="AD5274" s="39"/>
      <c r="AE5274" s="39"/>
      <c r="AF5274" s="39"/>
    </row>
    <row r="5275" spans="1:32" ht="12.75">
      <c r="A5275" s="39"/>
      <c r="B5275" s="39"/>
      <c r="C5275" s="39"/>
      <c r="D5275" s="39"/>
      <c r="E5275" s="39"/>
      <c r="F5275" s="39"/>
      <c r="G5275" s="39"/>
      <c r="H5275" s="39"/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  <c r="S5275" s="39"/>
      <c r="T5275" s="39"/>
      <c r="U5275" s="39"/>
      <c r="V5275" s="39"/>
      <c r="W5275" s="39"/>
      <c r="X5275" s="39"/>
      <c r="Y5275" s="39"/>
      <c r="Z5275" s="39"/>
      <c r="AA5275" s="39"/>
      <c r="AB5275" s="39"/>
      <c r="AC5275" s="31"/>
      <c r="AD5275" s="39"/>
      <c r="AE5275" s="39"/>
      <c r="AF5275" s="39"/>
    </row>
    <row r="5276" spans="1:32" ht="12.75">
      <c r="A5276" s="39"/>
      <c r="B5276" s="39"/>
      <c r="C5276" s="39"/>
      <c r="D5276" s="39"/>
      <c r="E5276" s="39"/>
      <c r="F5276" s="39"/>
      <c r="G5276" s="39"/>
      <c r="H5276" s="39"/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  <c r="S5276" s="39"/>
      <c r="T5276" s="39"/>
      <c r="U5276" s="39"/>
      <c r="V5276" s="39"/>
      <c r="W5276" s="39"/>
      <c r="X5276" s="39"/>
      <c r="Y5276" s="39"/>
      <c r="Z5276" s="39"/>
      <c r="AA5276" s="39"/>
      <c r="AB5276" s="39"/>
      <c r="AC5276" s="31"/>
      <c r="AD5276" s="39"/>
      <c r="AE5276" s="39"/>
      <c r="AF5276" s="39"/>
    </row>
    <row r="5277" spans="1:32" ht="12.75">
      <c r="A5277" s="39"/>
      <c r="B5277" s="39"/>
      <c r="C5277" s="39"/>
      <c r="D5277" s="39"/>
      <c r="E5277" s="39"/>
      <c r="F5277" s="39"/>
      <c r="G5277" s="39"/>
      <c r="H5277" s="39"/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  <c r="S5277" s="39"/>
      <c r="T5277" s="39"/>
      <c r="U5277" s="39"/>
      <c r="V5277" s="39"/>
      <c r="W5277" s="39"/>
      <c r="X5277" s="39"/>
      <c r="Y5277" s="39"/>
      <c r="Z5277" s="39"/>
      <c r="AA5277" s="39"/>
      <c r="AB5277" s="39"/>
      <c r="AC5277" s="31"/>
      <c r="AD5277" s="39"/>
      <c r="AE5277" s="39"/>
      <c r="AF5277" s="39"/>
    </row>
    <row r="5278" spans="1:32" ht="12.75">
      <c r="A5278" s="39"/>
      <c r="B5278" s="39"/>
      <c r="C5278" s="39"/>
      <c r="D5278" s="39"/>
      <c r="E5278" s="39"/>
      <c r="F5278" s="39"/>
      <c r="G5278" s="39"/>
      <c r="H5278" s="39"/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  <c r="S5278" s="39"/>
      <c r="T5278" s="39"/>
      <c r="U5278" s="39"/>
      <c r="V5278" s="39"/>
      <c r="W5278" s="39"/>
      <c r="X5278" s="39"/>
      <c r="Y5278" s="39"/>
      <c r="Z5278" s="39"/>
      <c r="AA5278" s="39"/>
      <c r="AB5278" s="39"/>
      <c r="AC5278" s="31"/>
      <c r="AD5278" s="39"/>
      <c r="AE5278" s="39"/>
      <c r="AF5278" s="39"/>
    </row>
    <row r="5279" spans="1:32" ht="12.75">
      <c r="A5279" s="39"/>
      <c r="B5279" s="39"/>
      <c r="C5279" s="39"/>
      <c r="D5279" s="39"/>
      <c r="E5279" s="39"/>
      <c r="F5279" s="39"/>
      <c r="G5279" s="39"/>
      <c r="H5279" s="39"/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  <c r="S5279" s="39"/>
      <c r="T5279" s="39"/>
      <c r="U5279" s="39"/>
      <c r="V5279" s="39"/>
      <c r="W5279" s="39"/>
      <c r="X5279" s="39"/>
      <c r="Y5279" s="39"/>
      <c r="Z5279" s="39"/>
      <c r="AA5279" s="39"/>
      <c r="AB5279" s="39"/>
      <c r="AC5279" s="31"/>
      <c r="AD5279" s="39"/>
      <c r="AE5279" s="39"/>
      <c r="AF5279" s="39"/>
    </row>
    <row r="5280" spans="1:32" ht="12.75">
      <c r="A5280" s="39"/>
      <c r="B5280" s="39"/>
      <c r="C5280" s="39"/>
      <c r="D5280" s="39"/>
      <c r="E5280" s="39"/>
      <c r="F5280" s="39"/>
      <c r="G5280" s="39"/>
      <c r="H5280" s="39"/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  <c r="S5280" s="39"/>
      <c r="T5280" s="39"/>
      <c r="U5280" s="39"/>
      <c r="V5280" s="39"/>
      <c r="W5280" s="39"/>
      <c r="X5280" s="39"/>
      <c r="Y5280" s="39"/>
      <c r="Z5280" s="39"/>
      <c r="AA5280" s="39"/>
      <c r="AB5280" s="39"/>
      <c r="AC5280" s="31"/>
      <c r="AD5280" s="39"/>
      <c r="AE5280" s="39"/>
      <c r="AF5280" s="39"/>
    </row>
    <row r="5281" spans="1:32" ht="12.75">
      <c r="A5281" s="39"/>
      <c r="B5281" s="39"/>
      <c r="C5281" s="39"/>
      <c r="D5281" s="39"/>
      <c r="E5281" s="39"/>
      <c r="F5281" s="39"/>
      <c r="G5281" s="39"/>
      <c r="H5281" s="39"/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  <c r="S5281" s="39"/>
      <c r="T5281" s="39"/>
      <c r="U5281" s="39"/>
      <c r="V5281" s="39"/>
      <c r="W5281" s="39"/>
      <c r="X5281" s="39"/>
      <c r="Y5281" s="39"/>
      <c r="Z5281" s="39"/>
      <c r="AA5281" s="39"/>
      <c r="AB5281" s="39"/>
      <c r="AC5281" s="31"/>
      <c r="AD5281" s="39"/>
      <c r="AE5281" s="39"/>
      <c r="AF5281" s="39"/>
    </row>
    <row r="5282" spans="1:32" ht="12.75">
      <c r="A5282" s="39"/>
      <c r="B5282" s="39"/>
      <c r="C5282" s="39"/>
      <c r="D5282" s="39"/>
      <c r="E5282" s="39"/>
      <c r="F5282" s="39"/>
      <c r="G5282" s="39"/>
      <c r="H5282" s="39"/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  <c r="S5282" s="39"/>
      <c r="T5282" s="39"/>
      <c r="U5282" s="39"/>
      <c r="V5282" s="39"/>
      <c r="W5282" s="39"/>
      <c r="X5282" s="39"/>
      <c r="Y5282" s="39"/>
      <c r="Z5282" s="39"/>
      <c r="AA5282" s="39"/>
      <c r="AB5282" s="39"/>
      <c r="AC5282" s="31"/>
      <c r="AD5282" s="39"/>
      <c r="AE5282" s="39"/>
      <c r="AF5282" s="39"/>
    </row>
    <row r="5283" spans="1:32" ht="12.75">
      <c r="A5283" s="39"/>
      <c r="B5283" s="39"/>
      <c r="C5283" s="39"/>
      <c r="D5283" s="39"/>
      <c r="E5283" s="39"/>
      <c r="F5283" s="39"/>
      <c r="G5283" s="39"/>
      <c r="H5283" s="39"/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  <c r="S5283" s="39"/>
      <c r="T5283" s="39"/>
      <c r="U5283" s="39"/>
      <c r="V5283" s="39"/>
      <c r="W5283" s="39"/>
      <c r="X5283" s="39"/>
      <c r="Y5283" s="39"/>
      <c r="Z5283" s="39"/>
      <c r="AA5283" s="39"/>
      <c r="AB5283" s="39"/>
      <c r="AC5283" s="31"/>
      <c r="AD5283" s="39"/>
      <c r="AE5283" s="39"/>
      <c r="AF5283" s="39"/>
    </row>
    <row r="5284" spans="1:32" ht="12.75">
      <c r="A5284" s="39"/>
      <c r="B5284" s="39"/>
      <c r="C5284" s="39"/>
      <c r="D5284" s="39"/>
      <c r="E5284" s="39"/>
      <c r="F5284" s="39"/>
      <c r="G5284" s="39"/>
      <c r="H5284" s="39"/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  <c r="S5284" s="39"/>
      <c r="T5284" s="39"/>
      <c r="U5284" s="39"/>
      <c r="V5284" s="39"/>
      <c r="W5284" s="39"/>
      <c r="X5284" s="39"/>
      <c r="Y5284" s="39"/>
      <c r="Z5284" s="39"/>
      <c r="AA5284" s="39"/>
      <c r="AB5284" s="39"/>
      <c r="AC5284" s="31"/>
      <c r="AD5284" s="39"/>
      <c r="AE5284" s="39"/>
      <c r="AF5284" s="39"/>
    </row>
    <row r="5285" spans="1:32" ht="12.75">
      <c r="A5285" s="39"/>
      <c r="B5285" s="39"/>
      <c r="C5285" s="39"/>
      <c r="D5285" s="39"/>
      <c r="E5285" s="39"/>
      <c r="F5285" s="39"/>
      <c r="G5285" s="39"/>
      <c r="H5285" s="39"/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  <c r="S5285" s="39"/>
      <c r="T5285" s="39"/>
      <c r="U5285" s="39"/>
      <c r="V5285" s="39"/>
      <c r="W5285" s="39"/>
      <c r="X5285" s="39"/>
      <c r="Y5285" s="39"/>
      <c r="Z5285" s="39"/>
      <c r="AA5285" s="39"/>
      <c r="AB5285" s="39"/>
      <c r="AC5285" s="31"/>
      <c r="AD5285" s="39"/>
      <c r="AE5285" s="39"/>
      <c r="AF5285" s="39"/>
    </row>
    <row r="5286" spans="1:32" ht="12.75">
      <c r="A5286" s="39"/>
      <c r="B5286" s="39"/>
      <c r="C5286" s="39"/>
      <c r="D5286" s="39"/>
      <c r="E5286" s="39"/>
      <c r="F5286" s="39"/>
      <c r="G5286" s="39"/>
      <c r="H5286" s="39"/>
      <c r="I5286" s="39"/>
      <c r="J5286" s="39"/>
      <c r="K5286" s="39"/>
      <c r="L5286" s="39"/>
      <c r="M5286" s="39"/>
      <c r="N5286" s="39"/>
      <c r="O5286" s="39"/>
      <c r="P5286" s="39"/>
      <c r="Q5286" s="39"/>
      <c r="R5286" s="39"/>
      <c r="S5286" s="39"/>
      <c r="T5286" s="39"/>
      <c r="U5286" s="39"/>
      <c r="V5286" s="39"/>
      <c r="W5286" s="39"/>
      <c r="X5286" s="39"/>
      <c r="Y5286" s="39"/>
      <c r="Z5286" s="39"/>
      <c r="AA5286" s="39"/>
      <c r="AB5286" s="39"/>
      <c r="AC5286" s="31"/>
      <c r="AD5286" s="39"/>
      <c r="AE5286" s="39"/>
      <c r="AF5286" s="39"/>
    </row>
    <row r="5287" spans="1:32" ht="12.75">
      <c r="A5287" s="39"/>
      <c r="B5287" s="39"/>
      <c r="C5287" s="39"/>
      <c r="D5287" s="39"/>
      <c r="E5287" s="39"/>
      <c r="F5287" s="39"/>
      <c r="G5287" s="39"/>
      <c r="H5287" s="39"/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  <c r="S5287" s="39"/>
      <c r="T5287" s="39"/>
      <c r="U5287" s="39"/>
      <c r="V5287" s="39"/>
      <c r="W5287" s="39"/>
      <c r="X5287" s="39"/>
      <c r="Y5287" s="39"/>
      <c r="Z5287" s="39"/>
      <c r="AA5287" s="39"/>
      <c r="AB5287" s="39"/>
      <c r="AC5287" s="31"/>
      <c r="AD5287" s="39"/>
      <c r="AE5287" s="39"/>
      <c r="AF5287" s="39"/>
    </row>
    <row r="5288" spans="1:32" ht="12.75">
      <c r="A5288" s="39"/>
      <c r="B5288" s="39"/>
      <c r="C5288" s="39"/>
      <c r="D5288" s="39"/>
      <c r="E5288" s="39"/>
      <c r="F5288" s="39"/>
      <c r="G5288" s="39"/>
      <c r="H5288" s="39"/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  <c r="S5288" s="39"/>
      <c r="T5288" s="39"/>
      <c r="U5288" s="39"/>
      <c r="V5288" s="39"/>
      <c r="W5288" s="39"/>
      <c r="X5288" s="39"/>
      <c r="Y5288" s="39"/>
      <c r="Z5288" s="39"/>
      <c r="AA5288" s="39"/>
      <c r="AB5288" s="39"/>
      <c r="AC5288" s="31"/>
      <c r="AD5288" s="39"/>
      <c r="AE5288" s="39"/>
      <c r="AF5288" s="39"/>
    </row>
    <row r="5289" spans="1:32" ht="12.75">
      <c r="A5289" s="39"/>
      <c r="B5289" s="39"/>
      <c r="C5289" s="39"/>
      <c r="D5289" s="39"/>
      <c r="E5289" s="39"/>
      <c r="F5289" s="39"/>
      <c r="G5289" s="39"/>
      <c r="H5289" s="39"/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  <c r="S5289" s="39"/>
      <c r="T5289" s="39"/>
      <c r="U5289" s="39"/>
      <c r="V5289" s="39"/>
      <c r="W5289" s="39"/>
      <c r="X5289" s="39"/>
      <c r="Y5289" s="39"/>
      <c r="Z5289" s="39"/>
      <c r="AA5289" s="39"/>
      <c r="AB5289" s="39"/>
      <c r="AC5289" s="31"/>
      <c r="AD5289" s="39"/>
      <c r="AE5289" s="39"/>
      <c r="AF5289" s="39"/>
    </row>
    <row r="5290" spans="1:32" ht="12.75">
      <c r="A5290" s="39"/>
      <c r="B5290" s="39"/>
      <c r="C5290" s="39"/>
      <c r="D5290" s="39"/>
      <c r="E5290" s="39"/>
      <c r="F5290" s="39"/>
      <c r="G5290" s="39"/>
      <c r="H5290" s="39"/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  <c r="S5290" s="39"/>
      <c r="T5290" s="39"/>
      <c r="U5290" s="39"/>
      <c r="V5290" s="39"/>
      <c r="W5290" s="39"/>
      <c r="X5290" s="39"/>
      <c r="Y5290" s="39"/>
      <c r="Z5290" s="39"/>
      <c r="AA5290" s="39"/>
      <c r="AB5290" s="39"/>
      <c r="AC5290" s="31"/>
      <c r="AD5290" s="39"/>
      <c r="AE5290" s="39"/>
      <c r="AF5290" s="39"/>
    </row>
    <row r="5291" spans="1:32" ht="12.75">
      <c r="A5291" s="39"/>
      <c r="B5291" s="39"/>
      <c r="C5291" s="39"/>
      <c r="D5291" s="39"/>
      <c r="E5291" s="39"/>
      <c r="F5291" s="39"/>
      <c r="G5291" s="39"/>
      <c r="H5291" s="39"/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  <c r="S5291" s="39"/>
      <c r="T5291" s="39"/>
      <c r="U5291" s="39"/>
      <c r="V5291" s="39"/>
      <c r="W5291" s="39"/>
      <c r="X5291" s="39"/>
      <c r="Y5291" s="39"/>
      <c r="Z5291" s="39"/>
      <c r="AA5291" s="39"/>
      <c r="AB5291" s="39"/>
      <c r="AC5291" s="31"/>
      <c r="AD5291" s="39"/>
      <c r="AE5291" s="39"/>
      <c r="AF5291" s="39"/>
    </row>
    <row r="5292" spans="1:32" ht="12.75">
      <c r="A5292" s="39"/>
      <c r="B5292" s="39"/>
      <c r="C5292" s="39"/>
      <c r="D5292" s="39"/>
      <c r="E5292" s="39"/>
      <c r="F5292" s="39"/>
      <c r="G5292" s="39"/>
      <c r="H5292" s="39"/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  <c r="S5292" s="39"/>
      <c r="T5292" s="39"/>
      <c r="U5292" s="39"/>
      <c r="V5292" s="39"/>
      <c r="W5292" s="39"/>
      <c r="X5292" s="39"/>
      <c r="Y5292" s="39"/>
      <c r="Z5292" s="39"/>
      <c r="AA5292" s="39"/>
      <c r="AB5292" s="39"/>
      <c r="AC5292" s="31"/>
      <c r="AD5292" s="39"/>
      <c r="AE5292" s="39"/>
      <c r="AF5292" s="39"/>
    </row>
    <row r="5293" spans="1:32" ht="12.75">
      <c r="A5293" s="39"/>
      <c r="B5293" s="39"/>
      <c r="C5293" s="39"/>
      <c r="D5293" s="39"/>
      <c r="E5293" s="39"/>
      <c r="F5293" s="39"/>
      <c r="G5293" s="39"/>
      <c r="H5293" s="39"/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  <c r="S5293" s="39"/>
      <c r="T5293" s="39"/>
      <c r="U5293" s="39"/>
      <c r="V5293" s="39"/>
      <c r="W5293" s="39"/>
      <c r="X5293" s="39"/>
      <c r="Y5293" s="39"/>
      <c r="Z5293" s="39"/>
      <c r="AA5293" s="39"/>
      <c r="AB5293" s="39"/>
      <c r="AC5293" s="31"/>
      <c r="AD5293" s="39"/>
      <c r="AE5293" s="39"/>
      <c r="AF5293" s="39"/>
    </row>
    <row r="5294" spans="1:32" ht="12.75">
      <c r="A5294" s="39"/>
      <c r="B5294" s="39"/>
      <c r="C5294" s="39"/>
      <c r="D5294" s="39"/>
      <c r="E5294" s="39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  <c r="S5294" s="39"/>
      <c r="T5294" s="39"/>
      <c r="U5294" s="39"/>
      <c r="V5294" s="39"/>
      <c r="W5294" s="39"/>
      <c r="X5294" s="39"/>
      <c r="Y5294" s="39"/>
      <c r="Z5294" s="39"/>
      <c r="AA5294" s="39"/>
      <c r="AB5294" s="39"/>
      <c r="AC5294" s="31"/>
      <c r="AD5294" s="39"/>
      <c r="AE5294" s="39"/>
      <c r="AF5294" s="39"/>
    </row>
    <row r="5295" spans="1:32" ht="12.75">
      <c r="A5295" s="39"/>
      <c r="B5295" s="39"/>
      <c r="C5295" s="39"/>
      <c r="D5295" s="39"/>
      <c r="E5295" s="39"/>
      <c r="F5295" s="39"/>
      <c r="G5295" s="39"/>
      <c r="H5295" s="39"/>
      <c r="I5295" s="39"/>
      <c r="J5295" s="39"/>
      <c r="K5295" s="39"/>
      <c r="L5295" s="39"/>
      <c r="M5295" s="39"/>
      <c r="N5295" s="39"/>
      <c r="O5295" s="39"/>
      <c r="P5295" s="39"/>
      <c r="Q5295" s="39"/>
      <c r="R5295" s="39"/>
      <c r="S5295" s="39"/>
      <c r="T5295" s="39"/>
      <c r="U5295" s="39"/>
      <c r="V5295" s="39"/>
      <c r="W5295" s="39"/>
      <c r="X5295" s="39"/>
      <c r="Y5295" s="39"/>
      <c r="Z5295" s="39"/>
      <c r="AA5295" s="39"/>
      <c r="AB5295" s="39"/>
      <c r="AC5295" s="31"/>
      <c r="AD5295" s="39"/>
      <c r="AE5295" s="39"/>
      <c r="AF5295" s="39"/>
    </row>
    <row r="5296" spans="1:32" ht="12.75">
      <c r="A5296" s="39"/>
      <c r="B5296" s="39"/>
      <c r="C5296" s="39"/>
      <c r="D5296" s="39"/>
      <c r="E5296" s="39"/>
      <c r="F5296" s="39"/>
      <c r="G5296" s="39"/>
      <c r="H5296" s="39"/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  <c r="S5296" s="39"/>
      <c r="T5296" s="39"/>
      <c r="U5296" s="39"/>
      <c r="V5296" s="39"/>
      <c r="W5296" s="39"/>
      <c r="X5296" s="39"/>
      <c r="Y5296" s="39"/>
      <c r="Z5296" s="39"/>
      <c r="AA5296" s="39"/>
      <c r="AB5296" s="39"/>
      <c r="AC5296" s="31"/>
      <c r="AD5296" s="39"/>
      <c r="AE5296" s="39"/>
      <c r="AF5296" s="39"/>
    </row>
    <row r="5297" spans="1:32" ht="12.75">
      <c r="A5297" s="39"/>
      <c r="B5297" s="39"/>
      <c r="C5297" s="39"/>
      <c r="D5297" s="39"/>
      <c r="E5297" s="39"/>
      <c r="F5297" s="39"/>
      <c r="G5297" s="39"/>
      <c r="H5297" s="39"/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  <c r="S5297" s="39"/>
      <c r="T5297" s="39"/>
      <c r="U5297" s="39"/>
      <c r="V5297" s="39"/>
      <c r="W5297" s="39"/>
      <c r="X5297" s="39"/>
      <c r="Y5297" s="39"/>
      <c r="Z5297" s="39"/>
      <c r="AA5297" s="39"/>
      <c r="AB5297" s="39"/>
      <c r="AC5297" s="31"/>
      <c r="AD5297" s="39"/>
      <c r="AE5297" s="39"/>
      <c r="AF5297" s="39"/>
    </row>
    <row r="5298" spans="1:32" ht="12.75">
      <c r="A5298" s="39"/>
      <c r="B5298" s="39"/>
      <c r="C5298" s="39"/>
      <c r="D5298" s="39"/>
      <c r="E5298" s="39"/>
      <c r="F5298" s="39"/>
      <c r="G5298" s="39"/>
      <c r="H5298" s="39"/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  <c r="S5298" s="39"/>
      <c r="T5298" s="39"/>
      <c r="U5298" s="39"/>
      <c r="V5298" s="39"/>
      <c r="W5298" s="39"/>
      <c r="X5298" s="39"/>
      <c r="Y5298" s="39"/>
      <c r="Z5298" s="39"/>
      <c r="AA5298" s="39"/>
      <c r="AB5298" s="39"/>
      <c r="AC5298" s="31"/>
      <c r="AD5298" s="39"/>
      <c r="AE5298" s="39"/>
      <c r="AF5298" s="39"/>
    </row>
    <row r="5299" spans="1:32" ht="12.75">
      <c r="A5299" s="39"/>
      <c r="B5299" s="39"/>
      <c r="C5299" s="39"/>
      <c r="D5299" s="39"/>
      <c r="E5299" s="39"/>
      <c r="F5299" s="39"/>
      <c r="G5299" s="39"/>
      <c r="H5299" s="39"/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  <c r="S5299" s="39"/>
      <c r="T5299" s="39"/>
      <c r="U5299" s="39"/>
      <c r="V5299" s="39"/>
      <c r="W5299" s="39"/>
      <c r="X5299" s="39"/>
      <c r="Y5299" s="39"/>
      <c r="Z5299" s="39"/>
      <c r="AA5299" s="39"/>
      <c r="AB5299" s="39"/>
      <c r="AC5299" s="31"/>
      <c r="AD5299" s="39"/>
      <c r="AE5299" s="39"/>
      <c r="AF5299" s="39"/>
    </row>
    <row r="5300" spans="1:32" ht="12.75">
      <c r="A5300" s="39"/>
      <c r="B5300" s="39"/>
      <c r="C5300" s="39"/>
      <c r="D5300" s="39"/>
      <c r="E5300" s="39"/>
      <c r="F5300" s="39"/>
      <c r="G5300" s="39"/>
      <c r="H5300" s="39"/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  <c r="S5300" s="39"/>
      <c r="T5300" s="39"/>
      <c r="U5300" s="39"/>
      <c r="V5300" s="39"/>
      <c r="W5300" s="39"/>
      <c r="X5300" s="39"/>
      <c r="Y5300" s="39"/>
      <c r="Z5300" s="39"/>
      <c r="AA5300" s="39"/>
      <c r="AB5300" s="39"/>
      <c r="AC5300" s="31"/>
      <c r="AD5300" s="39"/>
      <c r="AE5300" s="39"/>
      <c r="AF5300" s="39"/>
    </row>
    <row r="5301" spans="1:32" ht="12.75">
      <c r="A5301" s="39"/>
      <c r="B5301" s="39"/>
      <c r="C5301" s="39"/>
      <c r="D5301" s="39"/>
      <c r="E5301" s="39"/>
      <c r="F5301" s="39"/>
      <c r="G5301" s="39"/>
      <c r="H5301" s="39"/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  <c r="S5301" s="39"/>
      <c r="T5301" s="39"/>
      <c r="U5301" s="39"/>
      <c r="V5301" s="39"/>
      <c r="W5301" s="39"/>
      <c r="X5301" s="39"/>
      <c r="Y5301" s="39"/>
      <c r="Z5301" s="39"/>
      <c r="AA5301" s="39"/>
      <c r="AB5301" s="39"/>
      <c r="AC5301" s="31"/>
      <c r="AD5301" s="39"/>
      <c r="AE5301" s="39"/>
      <c r="AF5301" s="39"/>
    </row>
    <row r="5302" spans="1:32" ht="12.75">
      <c r="A5302" s="39"/>
      <c r="B5302" s="39"/>
      <c r="C5302" s="39"/>
      <c r="D5302" s="39"/>
      <c r="E5302" s="39"/>
      <c r="F5302" s="39"/>
      <c r="G5302" s="39"/>
      <c r="H5302" s="39"/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  <c r="S5302" s="39"/>
      <c r="T5302" s="39"/>
      <c r="U5302" s="39"/>
      <c r="V5302" s="39"/>
      <c r="W5302" s="39"/>
      <c r="X5302" s="39"/>
      <c r="Y5302" s="39"/>
      <c r="Z5302" s="39"/>
      <c r="AA5302" s="39"/>
      <c r="AB5302" s="39"/>
      <c r="AC5302" s="31"/>
      <c r="AD5302" s="39"/>
      <c r="AE5302" s="39"/>
      <c r="AF5302" s="39"/>
    </row>
    <row r="5303" spans="1:32" ht="12.75">
      <c r="A5303" s="39"/>
      <c r="B5303" s="39"/>
      <c r="C5303" s="39"/>
      <c r="D5303" s="39"/>
      <c r="E5303" s="39"/>
      <c r="F5303" s="39"/>
      <c r="G5303" s="39"/>
      <c r="H5303" s="39"/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  <c r="S5303" s="39"/>
      <c r="T5303" s="39"/>
      <c r="U5303" s="39"/>
      <c r="V5303" s="39"/>
      <c r="W5303" s="39"/>
      <c r="X5303" s="39"/>
      <c r="Y5303" s="39"/>
      <c r="Z5303" s="39"/>
      <c r="AA5303" s="39"/>
      <c r="AB5303" s="39"/>
      <c r="AC5303" s="31"/>
      <c r="AD5303" s="39"/>
      <c r="AE5303" s="39"/>
      <c r="AF5303" s="39"/>
    </row>
    <row r="5304" spans="1:32" ht="12.75">
      <c r="A5304" s="39"/>
      <c r="B5304" s="39"/>
      <c r="C5304" s="39"/>
      <c r="D5304" s="39"/>
      <c r="E5304" s="39"/>
      <c r="F5304" s="39"/>
      <c r="G5304" s="39"/>
      <c r="H5304" s="39"/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  <c r="S5304" s="39"/>
      <c r="T5304" s="39"/>
      <c r="U5304" s="39"/>
      <c r="V5304" s="39"/>
      <c r="W5304" s="39"/>
      <c r="X5304" s="39"/>
      <c r="Y5304" s="39"/>
      <c r="Z5304" s="39"/>
      <c r="AA5304" s="39"/>
      <c r="AB5304" s="39"/>
      <c r="AC5304" s="31"/>
      <c r="AD5304" s="39"/>
      <c r="AE5304" s="39"/>
      <c r="AF5304" s="39"/>
    </row>
    <row r="5305" spans="1:32" ht="12.75">
      <c r="A5305" s="39"/>
      <c r="B5305" s="39"/>
      <c r="C5305" s="39"/>
      <c r="D5305" s="39"/>
      <c r="E5305" s="39"/>
      <c r="F5305" s="39"/>
      <c r="G5305" s="39"/>
      <c r="H5305" s="39"/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  <c r="S5305" s="39"/>
      <c r="T5305" s="39"/>
      <c r="U5305" s="39"/>
      <c r="V5305" s="39"/>
      <c r="W5305" s="39"/>
      <c r="X5305" s="39"/>
      <c r="Y5305" s="39"/>
      <c r="Z5305" s="39"/>
      <c r="AA5305" s="39"/>
      <c r="AB5305" s="39"/>
      <c r="AC5305" s="31"/>
      <c r="AD5305" s="39"/>
      <c r="AE5305" s="39"/>
      <c r="AF5305" s="39"/>
    </row>
    <row r="5306" spans="1:32" ht="12.75">
      <c r="A5306" s="39"/>
      <c r="B5306" s="39"/>
      <c r="C5306" s="39"/>
      <c r="D5306" s="39"/>
      <c r="E5306" s="39"/>
      <c r="F5306" s="39"/>
      <c r="G5306" s="39"/>
      <c r="H5306" s="39"/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  <c r="S5306" s="39"/>
      <c r="T5306" s="39"/>
      <c r="U5306" s="39"/>
      <c r="V5306" s="39"/>
      <c r="W5306" s="39"/>
      <c r="X5306" s="39"/>
      <c r="Y5306" s="39"/>
      <c r="Z5306" s="39"/>
      <c r="AA5306" s="39"/>
      <c r="AB5306" s="39"/>
      <c r="AC5306" s="31"/>
      <c r="AD5306" s="39"/>
      <c r="AE5306" s="39"/>
      <c r="AF5306" s="39"/>
    </row>
    <row r="5307" spans="1:32" ht="12.75">
      <c r="A5307" s="39"/>
      <c r="B5307" s="39"/>
      <c r="C5307" s="39"/>
      <c r="D5307" s="39"/>
      <c r="E5307" s="39"/>
      <c r="F5307" s="39"/>
      <c r="G5307" s="39"/>
      <c r="H5307" s="39"/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  <c r="S5307" s="39"/>
      <c r="T5307" s="39"/>
      <c r="U5307" s="39"/>
      <c r="V5307" s="39"/>
      <c r="W5307" s="39"/>
      <c r="X5307" s="39"/>
      <c r="Y5307" s="39"/>
      <c r="Z5307" s="39"/>
      <c r="AA5307" s="39"/>
      <c r="AB5307" s="39"/>
      <c r="AC5307" s="31"/>
      <c r="AD5307" s="39"/>
      <c r="AE5307" s="39"/>
      <c r="AF5307" s="39"/>
    </row>
    <row r="5308" spans="1:32" ht="12.75">
      <c r="A5308" s="39"/>
      <c r="B5308" s="39"/>
      <c r="C5308" s="39"/>
      <c r="D5308" s="39"/>
      <c r="E5308" s="39"/>
      <c r="F5308" s="39"/>
      <c r="G5308" s="39"/>
      <c r="H5308" s="39"/>
      <c r="I5308" s="39"/>
      <c r="J5308" s="39"/>
      <c r="K5308" s="39"/>
      <c r="L5308" s="39"/>
      <c r="M5308" s="39"/>
      <c r="N5308" s="39"/>
      <c r="O5308" s="39"/>
      <c r="P5308" s="39"/>
      <c r="Q5308" s="39"/>
      <c r="R5308" s="39"/>
      <c r="S5308" s="39"/>
      <c r="T5308" s="39"/>
      <c r="U5308" s="39"/>
      <c r="V5308" s="39"/>
      <c r="W5308" s="39"/>
      <c r="X5308" s="39"/>
      <c r="Y5308" s="39"/>
      <c r="Z5308" s="39"/>
      <c r="AA5308" s="39"/>
      <c r="AB5308" s="39"/>
      <c r="AC5308" s="31"/>
      <c r="AD5308" s="39"/>
      <c r="AE5308" s="39"/>
      <c r="AF5308" s="39"/>
    </row>
    <row r="5309" spans="1:32" ht="12.75">
      <c r="A5309" s="39"/>
      <c r="B5309" s="39"/>
      <c r="C5309" s="39"/>
      <c r="D5309" s="39"/>
      <c r="E5309" s="39"/>
      <c r="F5309" s="39"/>
      <c r="G5309" s="39"/>
      <c r="H5309" s="39"/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  <c r="S5309" s="39"/>
      <c r="T5309" s="39"/>
      <c r="U5309" s="39"/>
      <c r="V5309" s="39"/>
      <c r="W5309" s="39"/>
      <c r="X5309" s="39"/>
      <c r="Y5309" s="39"/>
      <c r="Z5309" s="39"/>
      <c r="AA5309" s="39"/>
      <c r="AB5309" s="39"/>
      <c r="AC5309" s="31"/>
      <c r="AD5309" s="39"/>
      <c r="AE5309" s="39"/>
      <c r="AF5309" s="39"/>
    </row>
    <row r="5310" spans="1:32" ht="12.75">
      <c r="A5310" s="39"/>
      <c r="B5310" s="39"/>
      <c r="C5310" s="39"/>
      <c r="D5310" s="39"/>
      <c r="E5310" s="39"/>
      <c r="F5310" s="39"/>
      <c r="G5310" s="39"/>
      <c r="H5310" s="39"/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  <c r="S5310" s="39"/>
      <c r="T5310" s="39"/>
      <c r="U5310" s="39"/>
      <c r="V5310" s="39"/>
      <c r="W5310" s="39"/>
      <c r="X5310" s="39"/>
      <c r="Y5310" s="39"/>
      <c r="Z5310" s="39"/>
      <c r="AA5310" s="39"/>
      <c r="AB5310" s="39"/>
      <c r="AC5310" s="31"/>
      <c r="AD5310" s="39"/>
      <c r="AE5310" s="39"/>
      <c r="AF5310" s="39"/>
    </row>
    <row r="5311" spans="1:32" ht="12.75">
      <c r="A5311" s="39"/>
      <c r="B5311" s="39"/>
      <c r="C5311" s="39"/>
      <c r="D5311" s="39"/>
      <c r="E5311" s="39"/>
      <c r="F5311" s="39"/>
      <c r="G5311" s="39"/>
      <c r="H5311" s="39"/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  <c r="S5311" s="39"/>
      <c r="T5311" s="39"/>
      <c r="U5311" s="39"/>
      <c r="V5311" s="39"/>
      <c r="W5311" s="39"/>
      <c r="X5311" s="39"/>
      <c r="Y5311" s="39"/>
      <c r="Z5311" s="39"/>
      <c r="AA5311" s="39"/>
      <c r="AB5311" s="39"/>
      <c r="AC5311" s="31"/>
      <c r="AD5311" s="39"/>
      <c r="AE5311" s="39"/>
      <c r="AF5311" s="39"/>
    </row>
    <row r="5312" spans="1:32" ht="12.75">
      <c r="A5312" s="39"/>
      <c r="B5312" s="39"/>
      <c r="C5312" s="39"/>
      <c r="D5312" s="39"/>
      <c r="E5312" s="39"/>
      <c r="F5312" s="39"/>
      <c r="G5312" s="39"/>
      <c r="H5312" s="39"/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  <c r="S5312" s="39"/>
      <c r="T5312" s="39"/>
      <c r="U5312" s="39"/>
      <c r="V5312" s="39"/>
      <c r="W5312" s="39"/>
      <c r="X5312" s="39"/>
      <c r="Y5312" s="39"/>
      <c r="Z5312" s="39"/>
      <c r="AA5312" s="39"/>
      <c r="AB5312" s="39"/>
      <c r="AC5312" s="31"/>
      <c r="AD5312" s="39"/>
      <c r="AE5312" s="39"/>
      <c r="AF5312" s="39"/>
    </row>
    <row r="5313" spans="1:32" ht="12.75">
      <c r="A5313" s="39"/>
      <c r="B5313" s="39"/>
      <c r="C5313" s="39"/>
      <c r="D5313" s="39"/>
      <c r="E5313" s="39"/>
      <c r="F5313" s="39"/>
      <c r="G5313" s="39"/>
      <c r="H5313" s="39"/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  <c r="S5313" s="39"/>
      <c r="T5313" s="39"/>
      <c r="U5313" s="39"/>
      <c r="V5313" s="39"/>
      <c r="W5313" s="39"/>
      <c r="X5313" s="39"/>
      <c r="Y5313" s="39"/>
      <c r="Z5313" s="39"/>
      <c r="AA5313" s="39"/>
      <c r="AB5313" s="39"/>
      <c r="AC5313" s="31"/>
      <c r="AD5313" s="39"/>
      <c r="AE5313" s="39"/>
      <c r="AF5313" s="39"/>
    </row>
    <row r="5314" spans="1:32" ht="12.75">
      <c r="A5314" s="39"/>
      <c r="B5314" s="39"/>
      <c r="C5314" s="39"/>
      <c r="D5314" s="39"/>
      <c r="E5314" s="39"/>
      <c r="F5314" s="39"/>
      <c r="G5314" s="39"/>
      <c r="H5314" s="39"/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  <c r="S5314" s="39"/>
      <c r="T5314" s="39"/>
      <c r="U5314" s="39"/>
      <c r="V5314" s="39"/>
      <c r="W5314" s="39"/>
      <c r="X5314" s="39"/>
      <c r="Y5314" s="39"/>
      <c r="Z5314" s="39"/>
      <c r="AA5314" s="39"/>
      <c r="AB5314" s="39"/>
      <c r="AC5314" s="31"/>
      <c r="AD5314" s="39"/>
      <c r="AE5314" s="39"/>
      <c r="AF5314" s="39"/>
    </row>
    <row r="5315" spans="1:32" ht="12.75">
      <c r="A5315" s="39"/>
      <c r="B5315" s="39"/>
      <c r="C5315" s="39"/>
      <c r="D5315" s="39"/>
      <c r="E5315" s="39"/>
      <c r="F5315" s="39"/>
      <c r="G5315" s="39"/>
      <c r="H5315" s="39"/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  <c r="S5315" s="39"/>
      <c r="T5315" s="39"/>
      <c r="U5315" s="39"/>
      <c r="V5315" s="39"/>
      <c r="W5315" s="39"/>
      <c r="X5315" s="39"/>
      <c r="Y5315" s="39"/>
      <c r="Z5315" s="39"/>
      <c r="AA5315" s="39"/>
      <c r="AB5315" s="39"/>
      <c r="AC5315" s="31"/>
      <c r="AD5315" s="39"/>
      <c r="AE5315" s="39"/>
      <c r="AF5315" s="39"/>
    </row>
    <row r="5316" spans="1:32" ht="12.75">
      <c r="A5316" s="39"/>
      <c r="B5316" s="39"/>
      <c r="C5316" s="39"/>
      <c r="D5316" s="39"/>
      <c r="E5316" s="39"/>
      <c r="F5316" s="39"/>
      <c r="G5316" s="39"/>
      <c r="H5316" s="39"/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  <c r="S5316" s="39"/>
      <c r="T5316" s="39"/>
      <c r="U5316" s="39"/>
      <c r="V5316" s="39"/>
      <c r="W5316" s="39"/>
      <c r="X5316" s="39"/>
      <c r="Y5316" s="39"/>
      <c r="Z5316" s="39"/>
      <c r="AA5316" s="39"/>
      <c r="AB5316" s="39"/>
      <c r="AC5316" s="31"/>
      <c r="AD5316" s="39"/>
      <c r="AE5316" s="39"/>
      <c r="AF5316" s="39"/>
    </row>
    <row r="5317" spans="1:32" ht="12.75">
      <c r="A5317" s="39"/>
      <c r="B5317" s="39"/>
      <c r="C5317" s="39"/>
      <c r="D5317" s="39"/>
      <c r="E5317" s="39"/>
      <c r="F5317" s="39"/>
      <c r="G5317" s="39"/>
      <c r="H5317" s="39"/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  <c r="S5317" s="39"/>
      <c r="T5317" s="39"/>
      <c r="U5317" s="39"/>
      <c r="V5317" s="39"/>
      <c r="W5317" s="39"/>
      <c r="X5317" s="39"/>
      <c r="Y5317" s="39"/>
      <c r="Z5317" s="39"/>
      <c r="AA5317" s="39"/>
      <c r="AB5317" s="39"/>
      <c r="AC5317" s="31"/>
      <c r="AD5317" s="39"/>
      <c r="AE5317" s="39"/>
      <c r="AF5317" s="39"/>
    </row>
    <row r="5318" spans="1:32" ht="12.75">
      <c r="A5318" s="39"/>
      <c r="B5318" s="39"/>
      <c r="C5318" s="39"/>
      <c r="D5318" s="39"/>
      <c r="E5318" s="39"/>
      <c r="F5318" s="39"/>
      <c r="G5318" s="39"/>
      <c r="H5318" s="39"/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  <c r="S5318" s="39"/>
      <c r="T5318" s="39"/>
      <c r="U5318" s="39"/>
      <c r="V5318" s="39"/>
      <c r="W5318" s="39"/>
      <c r="X5318" s="39"/>
      <c r="Y5318" s="39"/>
      <c r="Z5318" s="39"/>
      <c r="AA5318" s="39"/>
      <c r="AB5318" s="39"/>
      <c r="AC5318" s="31"/>
      <c r="AD5318" s="39"/>
      <c r="AE5318" s="39"/>
      <c r="AF5318" s="39"/>
    </row>
    <row r="5319" spans="1:32" ht="12.75">
      <c r="A5319" s="39"/>
      <c r="B5319" s="39"/>
      <c r="C5319" s="39"/>
      <c r="D5319" s="39"/>
      <c r="E5319" s="39"/>
      <c r="F5319" s="39"/>
      <c r="G5319" s="39"/>
      <c r="H5319" s="39"/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  <c r="S5319" s="39"/>
      <c r="T5319" s="39"/>
      <c r="U5319" s="39"/>
      <c r="V5319" s="39"/>
      <c r="W5319" s="39"/>
      <c r="X5319" s="39"/>
      <c r="Y5319" s="39"/>
      <c r="Z5319" s="39"/>
      <c r="AA5319" s="39"/>
      <c r="AB5319" s="39"/>
      <c r="AC5319" s="31"/>
      <c r="AD5319" s="39"/>
      <c r="AE5319" s="39"/>
      <c r="AF5319" s="39"/>
    </row>
    <row r="5320" spans="1:32" ht="12.75">
      <c r="A5320" s="39"/>
      <c r="B5320" s="39"/>
      <c r="C5320" s="39"/>
      <c r="D5320" s="39"/>
      <c r="E5320" s="39"/>
      <c r="F5320" s="39"/>
      <c r="G5320" s="39"/>
      <c r="H5320" s="39"/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  <c r="S5320" s="39"/>
      <c r="T5320" s="39"/>
      <c r="U5320" s="39"/>
      <c r="V5320" s="39"/>
      <c r="W5320" s="39"/>
      <c r="X5320" s="39"/>
      <c r="Y5320" s="39"/>
      <c r="Z5320" s="39"/>
      <c r="AA5320" s="39"/>
      <c r="AB5320" s="39"/>
      <c r="AC5320" s="31"/>
      <c r="AD5320" s="39"/>
      <c r="AE5320" s="39"/>
      <c r="AF5320" s="39"/>
    </row>
    <row r="5321" spans="1:32" ht="12.75">
      <c r="A5321" s="39"/>
      <c r="B5321" s="39"/>
      <c r="C5321" s="39"/>
      <c r="D5321" s="39"/>
      <c r="E5321" s="39"/>
      <c r="F5321" s="39"/>
      <c r="G5321" s="39"/>
      <c r="H5321" s="39"/>
      <c r="I5321" s="39"/>
      <c r="J5321" s="39"/>
      <c r="K5321" s="39"/>
      <c r="L5321" s="39"/>
      <c r="M5321" s="39"/>
      <c r="N5321" s="39"/>
      <c r="O5321" s="39"/>
      <c r="P5321" s="39"/>
      <c r="Q5321" s="39"/>
      <c r="R5321" s="39"/>
      <c r="S5321" s="39"/>
      <c r="T5321" s="39"/>
      <c r="U5321" s="39"/>
      <c r="V5321" s="39"/>
      <c r="W5321" s="39"/>
      <c r="X5321" s="39"/>
      <c r="Y5321" s="39"/>
      <c r="Z5321" s="39"/>
      <c r="AA5321" s="39"/>
      <c r="AB5321" s="39"/>
      <c r="AC5321" s="31"/>
      <c r="AD5321" s="39"/>
      <c r="AE5321" s="39"/>
      <c r="AF5321" s="39"/>
    </row>
    <row r="5322" spans="1:32" ht="12.75">
      <c r="A5322" s="39"/>
      <c r="B5322" s="39"/>
      <c r="C5322" s="39"/>
      <c r="D5322" s="39"/>
      <c r="E5322" s="39"/>
      <c r="F5322" s="39"/>
      <c r="G5322" s="39"/>
      <c r="H5322" s="39"/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  <c r="S5322" s="39"/>
      <c r="T5322" s="39"/>
      <c r="U5322" s="39"/>
      <c r="V5322" s="39"/>
      <c r="W5322" s="39"/>
      <c r="X5322" s="39"/>
      <c r="Y5322" s="39"/>
      <c r="Z5322" s="39"/>
      <c r="AA5322" s="39"/>
      <c r="AB5322" s="39"/>
      <c r="AC5322" s="31"/>
      <c r="AD5322" s="39"/>
      <c r="AE5322" s="39"/>
      <c r="AF5322" s="39"/>
    </row>
    <row r="5323" spans="1:32" ht="12.75">
      <c r="A5323" s="39"/>
      <c r="B5323" s="39"/>
      <c r="C5323" s="39"/>
      <c r="D5323" s="39"/>
      <c r="E5323" s="39"/>
      <c r="F5323" s="39"/>
      <c r="G5323" s="39"/>
      <c r="H5323" s="39"/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  <c r="S5323" s="39"/>
      <c r="T5323" s="39"/>
      <c r="U5323" s="39"/>
      <c r="V5323" s="39"/>
      <c r="W5323" s="39"/>
      <c r="X5323" s="39"/>
      <c r="Y5323" s="39"/>
      <c r="Z5323" s="39"/>
      <c r="AA5323" s="39"/>
      <c r="AB5323" s="39"/>
      <c r="AC5323" s="31"/>
      <c r="AD5323" s="39"/>
      <c r="AE5323" s="39"/>
      <c r="AF5323" s="39"/>
    </row>
    <row r="5324" spans="1:32" ht="12.75">
      <c r="A5324" s="39"/>
      <c r="B5324" s="39"/>
      <c r="C5324" s="39"/>
      <c r="D5324" s="39"/>
      <c r="E5324" s="39"/>
      <c r="F5324" s="39"/>
      <c r="G5324" s="39"/>
      <c r="H5324" s="39"/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  <c r="S5324" s="39"/>
      <c r="T5324" s="39"/>
      <c r="U5324" s="39"/>
      <c r="V5324" s="39"/>
      <c r="W5324" s="39"/>
      <c r="X5324" s="39"/>
      <c r="Y5324" s="39"/>
      <c r="Z5324" s="39"/>
      <c r="AA5324" s="39"/>
      <c r="AB5324" s="39"/>
      <c r="AC5324" s="31"/>
      <c r="AD5324" s="39"/>
      <c r="AE5324" s="39"/>
      <c r="AF5324" s="39"/>
    </row>
    <row r="5325" spans="1:32" ht="12.75">
      <c r="A5325" s="39"/>
      <c r="B5325" s="39"/>
      <c r="C5325" s="39"/>
      <c r="D5325" s="39"/>
      <c r="E5325" s="39"/>
      <c r="F5325" s="39"/>
      <c r="G5325" s="39"/>
      <c r="H5325" s="39"/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  <c r="S5325" s="39"/>
      <c r="T5325" s="39"/>
      <c r="U5325" s="39"/>
      <c r="V5325" s="39"/>
      <c r="W5325" s="39"/>
      <c r="X5325" s="39"/>
      <c r="Y5325" s="39"/>
      <c r="Z5325" s="39"/>
      <c r="AA5325" s="39"/>
      <c r="AB5325" s="39"/>
      <c r="AC5325" s="31"/>
      <c r="AD5325" s="39"/>
      <c r="AE5325" s="39"/>
      <c r="AF5325" s="39"/>
    </row>
    <row r="5326" spans="1:32" ht="12.75">
      <c r="A5326" s="39"/>
      <c r="B5326" s="39"/>
      <c r="C5326" s="39"/>
      <c r="D5326" s="39"/>
      <c r="E5326" s="39"/>
      <c r="F5326" s="39"/>
      <c r="G5326" s="39"/>
      <c r="H5326" s="39"/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  <c r="S5326" s="39"/>
      <c r="T5326" s="39"/>
      <c r="U5326" s="39"/>
      <c r="V5326" s="39"/>
      <c r="W5326" s="39"/>
      <c r="X5326" s="39"/>
      <c r="Y5326" s="39"/>
      <c r="Z5326" s="39"/>
      <c r="AA5326" s="39"/>
      <c r="AB5326" s="39"/>
      <c r="AC5326" s="31"/>
      <c r="AD5326" s="39"/>
      <c r="AE5326" s="39"/>
      <c r="AF5326" s="39"/>
    </row>
    <row r="5327" spans="1:32" ht="12.75">
      <c r="A5327" s="39"/>
      <c r="B5327" s="39"/>
      <c r="C5327" s="39"/>
      <c r="D5327" s="39"/>
      <c r="E5327" s="39"/>
      <c r="F5327" s="39"/>
      <c r="G5327" s="39"/>
      <c r="H5327" s="39"/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  <c r="S5327" s="39"/>
      <c r="T5327" s="39"/>
      <c r="U5327" s="39"/>
      <c r="V5327" s="39"/>
      <c r="W5327" s="39"/>
      <c r="X5327" s="39"/>
      <c r="Y5327" s="39"/>
      <c r="Z5327" s="39"/>
      <c r="AA5327" s="39"/>
      <c r="AB5327" s="39"/>
      <c r="AC5327" s="31"/>
      <c r="AD5327" s="39"/>
      <c r="AE5327" s="39"/>
      <c r="AF5327" s="39"/>
    </row>
    <row r="5328" spans="1:32" ht="12.75">
      <c r="A5328" s="39"/>
      <c r="B5328" s="39"/>
      <c r="C5328" s="39"/>
      <c r="D5328" s="39"/>
      <c r="E5328" s="39"/>
      <c r="F5328" s="39"/>
      <c r="G5328" s="39"/>
      <c r="H5328" s="39"/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  <c r="S5328" s="39"/>
      <c r="T5328" s="39"/>
      <c r="U5328" s="39"/>
      <c r="V5328" s="39"/>
      <c r="W5328" s="39"/>
      <c r="X5328" s="39"/>
      <c r="Y5328" s="39"/>
      <c r="Z5328" s="39"/>
      <c r="AA5328" s="39"/>
      <c r="AB5328" s="39"/>
      <c r="AC5328" s="31"/>
      <c r="AD5328" s="39"/>
      <c r="AE5328" s="39"/>
      <c r="AF5328" s="39"/>
    </row>
    <row r="5329" spans="1:32" ht="12.75">
      <c r="A5329" s="39"/>
      <c r="B5329" s="39"/>
      <c r="C5329" s="39"/>
      <c r="D5329" s="39"/>
      <c r="E5329" s="39"/>
      <c r="F5329" s="39"/>
      <c r="G5329" s="39"/>
      <c r="H5329" s="39"/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  <c r="S5329" s="39"/>
      <c r="T5329" s="39"/>
      <c r="U5329" s="39"/>
      <c r="V5329" s="39"/>
      <c r="W5329" s="39"/>
      <c r="X5329" s="39"/>
      <c r="Y5329" s="39"/>
      <c r="Z5329" s="39"/>
      <c r="AA5329" s="39"/>
      <c r="AB5329" s="39"/>
      <c r="AC5329" s="31"/>
      <c r="AD5329" s="39"/>
      <c r="AE5329" s="39"/>
      <c r="AF5329" s="39"/>
    </row>
    <row r="5330" spans="1:32" ht="12.75">
      <c r="A5330" s="39"/>
      <c r="B5330" s="39"/>
      <c r="C5330" s="39"/>
      <c r="D5330" s="39"/>
      <c r="E5330" s="39"/>
      <c r="F5330" s="39"/>
      <c r="G5330" s="39"/>
      <c r="H5330" s="39"/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  <c r="S5330" s="39"/>
      <c r="T5330" s="39"/>
      <c r="U5330" s="39"/>
      <c r="V5330" s="39"/>
      <c r="W5330" s="39"/>
      <c r="X5330" s="39"/>
      <c r="Y5330" s="39"/>
      <c r="Z5330" s="39"/>
      <c r="AA5330" s="39"/>
      <c r="AB5330" s="39"/>
      <c r="AC5330" s="31"/>
      <c r="AD5330" s="39"/>
      <c r="AE5330" s="39"/>
      <c r="AF5330" s="39"/>
    </row>
    <row r="5331" spans="1:32" ht="12.75">
      <c r="A5331" s="39"/>
      <c r="B5331" s="39"/>
      <c r="C5331" s="39"/>
      <c r="D5331" s="39"/>
      <c r="E5331" s="39"/>
      <c r="F5331" s="39"/>
      <c r="G5331" s="39"/>
      <c r="H5331" s="39"/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  <c r="S5331" s="39"/>
      <c r="T5331" s="39"/>
      <c r="U5331" s="39"/>
      <c r="V5331" s="39"/>
      <c r="W5331" s="39"/>
      <c r="X5331" s="39"/>
      <c r="Y5331" s="39"/>
      <c r="Z5331" s="39"/>
      <c r="AA5331" s="39"/>
      <c r="AB5331" s="39"/>
      <c r="AC5331" s="31"/>
      <c r="AD5331" s="39"/>
      <c r="AE5331" s="39"/>
      <c r="AF5331" s="39"/>
    </row>
    <row r="5332" spans="1:32" ht="12.75">
      <c r="A5332" s="39"/>
      <c r="B5332" s="39"/>
      <c r="C5332" s="39"/>
      <c r="D5332" s="39"/>
      <c r="E5332" s="39"/>
      <c r="F5332" s="39"/>
      <c r="G5332" s="39"/>
      <c r="H5332" s="39"/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  <c r="S5332" s="39"/>
      <c r="T5332" s="39"/>
      <c r="U5332" s="39"/>
      <c r="V5332" s="39"/>
      <c r="W5332" s="39"/>
      <c r="X5332" s="39"/>
      <c r="Y5332" s="39"/>
      <c r="Z5332" s="39"/>
      <c r="AA5332" s="39"/>
      <c r="AB5332" s="39"/>
      <c r="AC5332" s="31"/>
      <c r="AD5332" s="39"/>
      <c r="AE5332" s="39"/>
      <c r="AF5332" s="39"/>
    </row>
    <row r="5333" spans="1:32" ht="12.75">
      <c r="A5333" s="39"/>
      <c r="B5333" s="39"/>
      <c r="C5333" s="39"/>
      <c r="D5333" s="39"/>
      <c r="E5333" s="39"/>
      <c r="F5333" s="39"/>
      <c r="G5333" s="39"/>
      <c r="H5333" s="39"/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  <c r="S5333" s="39"/>
      <c r="T5333" s="39"/>
      <c r="U5333" s="39"/>
      <c r="V5333" s="39"/>
      <c r="W5333" s="39"/>
      <c r="X5333" s="39"/>
      <c r="Y5333" s="39"/>
      <c r="Z5333" s="39"/>
      <c r="AA5333" s="39"/>
      <c r="AB5333" s="39"/>
      <c r="AC5333" s="31"/>
      <c r="AD5333" s="39"/>
      <c r="AE5333" s="39"/>
      <c r="AF5333" s="39"/>
    </row>
    <row r="5334" spans="1:32" ht="12.75">
      <c r="A5334" s="39"/>
      <c r="B5334" s="39"/>
      <c r="C5334" s="39"/>
      <c r="D5334" s="39"/>
      <c r="E5334" s="39"/>
      <c r="F5334" s="39"/>
      <c r="G5334" s="39"/>
      <c r="H5334" s="39"/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  <c r="S5334" s="39"/>
      <c r="T5334" s="39"/>
      <c r="U5334" s="39"/>
      <c r="V5334" s="39"/>
      <c r="W5334" s="39"/>
      <c r="X5334" s="39"/>
      <c r="Y5334" s="39"/>
      <c r="Z5334" s="39"/>
      <c r="AA5334" s="39"/>
      <c r="AB5334" s="39"/>
      <c r="AC5334" s="31"/>
      <c r="AD5334" s="39"/>
      <c r="AE5334" s="39"/>
      <c r="AF5334" s="39"/>
    </row>
    <row r="5335" spans="1:32" ht="12.75">
      <c r="A5335" s="39"/>
      <c r="B5335" s="39"/>
      <c r="C5335" s="39"/>
      <c r="D5335" s="39"/>
      <c r="E5335" s="39"/>
      <c r="F5335" s="39"/>
      <c r="G5335" s="39"/>
      <c r="H5335" s="39"/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  <c r="S5335" s="39"/>
      <c r="T5335" s="39"/>
      <c r="U5335" s="39"/>
      <c r="V5335" s="39"/>
      <c r="W5335" s="39"/>
      <c r="X5335" s="39"/>
      <c r="Y5335" s="39"/>
      <c r="Z5335" s="39"/>
      <c r="AA5335" s="39"/>
      <c r="AB5335" s="39"/>
      <c r="AC5335" s="31"/>
      <c r="AD5335" s="39"/>
      <c r="AE5335" s="39"/>
      <c r="AF5335" s="39"/>
    </row>
    <row r="5336" spans="1:32" ht="12.75">
      <c r="A5336" s="39"/>
      <c r="B5336" s="39"/>
      <c r="C5336" s="39"/>
      <c r="D5336" s="39"/>
      <c r="E5336" s="39"/>
      <c r="F5336" s="39"/>
      <c r="G5336" s="39"/>
      <c r="H5336" s="39"/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  <c r="S5336" s="39"/>
      <c r="T5336" s="39"/>
      <c r="U5336" s="39"/>
      <c r="V5336" s="39"/>
      <c r="W5336" s="39"/>
      <c r="X5336" s="39"/>
      <c r="Y5336" s="39"/>
      <c r="Z5336" s="39"/>
      <c r="AA5336" s="39"/>
      <c r="AB5336" s="39"/>
      <c r="AC5336" s="31"/>
      <c r="AD5336" s="39"/>
      <c r="AE5336" s="39"/>
      <c r="AF5336" s="39"/>
    </row>
    <row r="5337" spans="1:32" ht="12.75">
      <c r="A5337" s="39"/>
      <c r="B5337" s="39"/>
      <c r="C5337" s="39"/>
      <c r="D5337" s="39"/>
      <c r="E5337" s="39"/>
      <c r="F5337" s="39"/>
      <c r="G5337" s="39"/>
      <c r="H5337" s="39"/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  <c r="S5337" s="39"/>
      <c r="T5337" s="39"/>
      <c r="U5337" s="39"/>
      <c r="V5337" s="39"/>
      <c r="W5337" s="39"/>
      <c r="X5337" s="39"/>
      <c r="Y5337" s="39"/>
      <c r="Z5337" s="39"/>
      <c r="AA5337" s="39"/>
      <c r="AB5337" s="39"/>
      <c r="AC5337" s="31"/>
      <c r="AD5337" s="39"/>
      <c r="AE5337" s="39"/>
      <c r="AF5337" s="39"/>
    </row>
    <row r="5338" spans="1:32" ht="12.75">
      <c r="A5338" s="39"/>
      <c r="B5338" s="39"/>
      <c r="C5338" s="39"/>
      <c r="D5338" s="39"/>
      <c r="E5338" s="39"/>
      <c r="F5338" s="39"/>
      <c r="G5338" s="39"/>
      <c r="H5338" s="39"/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  <c r="S5338" s="39"/>
      <c r="T5338" s="39"/>
      <c r="U5338" s="39"/>
      <c r="V5338" s="39"/>
      <c r="W5338" s="39"/>
      <c r="X5338" s="39"/>
      <c r="Y5338" s="39"/>
      <c r="Z5338" s="39"/>
      <c r="AA5338" s="39"/>
      <c r="AB5338" s="39"/>
      <c r="AC5338" s="31"/>
      <c r="AD5338" s="39"/>
      <c r="AE5338" s="39"/>
      <c r="AF5338" s="39"/>
    </row>
    <row r="5339" spans="1:32" ht="12.75">
      <c r="A5339" s="39"/>
      <c r="B5339" s="39"/>
      <c r="C5339" s="39"/>
      <c r="D5339" s="39"/>
      <c r="E5339" s="39"/>
      <c r="F5339" s="39"/>
      <c r="G5339" s="39"/>
      <c r="H5339" s="39"/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  <c r="S5339" s="39"/>
      <c r="T5339" s="39"/>
      <c r="U5339" s="39"/>
      <c r="V5339" s="39"/>
      <c r="W5339" s="39"/>
      <c r="X5339" s="39"/>
      <c r="Y5339" s="39"/>
      <c r="Z5339" s="39"/>
      <c r="AA5339" s="39"/>
      <c r="AB5339" s="39"/>
      <c r="AC5339" s="31"/>
      <c r="AD5339" s="39"/>
      <c r="AE5339" s="39"/>
      <c r="AF5339" s="39"/>
    </row>
    <row r="5340" spans="1:32" ht="12.75">
      <c r="A5340" s="39"/>
      <c r="B5340" s="39"/>
      <c r="C5340" s="39"/>
      <c r="D5340" s="39"/>
      <c r="E5340" s="39"/>
      <c r="F5340" s="39"/>
      <c r="G5340" s="39"/>
      <c r="H5340" s="39"/>
      <c r="I5340" s="39"/>
      <c r="J5340" s="39"/>
      <c r="K5340" s="39"/>
      <c r="L5340" s="39"/>
      <c r="M5340" s="39"/>
      <c r="N5340" s="39"/>
      <c r="O5340" s="39"/>
      <c r="P5340" s="39"/>
      <c r="Q5340" s="39"/>
      <c r="R5340" s="39"/>
      <c r="S5340" s="39"/>
      <c r="T5340" s="39"/>
      <c r="U5340" s="39"/>
      <c r="V5340" s="39"/>
      <c r="W5340" s="39"/>
      <c r="X5340" s="39"/>
      <c r="Y5340" s="39"/>
      <c r="Z5340" s="39"/>
      <c r="AA5340" s="39"/>
      <c r="AB5340" s="39"/>
      <c r="AC5340" s="31"/>
      <c r="AD5340" s="39"/>
      <c r="AE5340" s="39"/>
      <c r="AF5340" s="39"/>
    </row>
    <row r="5341" spans="1:32" ht="12.75">
      <c r="A5341" s="39"/>
      <c r="B5341" s="39"/>
      <c r="C5341" s="39"/>
      <c r="D5341" s="39"/>
      <c r="E5341" s="39"/>
      <c r="F5341" s="39"/>
      <c r="G5341" s="39"/>
      <c r="H5341" s="39"/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  <c r="S5341" s="39"/>
      <c r="T5341" s="39"/>
      <c r="U5341" s="39"/>
      <c r="V5341" s="39"/>
      <c r="W5341" s="39"/>
      <c r="X5341" s="39"/>
      <c r="Y5341" s="39"/>
      <c r="Z5341" s="39"/>
      <c r="AA5341" s="39"/>
      <c r="AB5341" s="39"/>
      <c r="AC5341" s="31"/>
      <c r="AD5341" s="39"/>
      <c r="AE5341" s="39"/>
      <c r="AF5341" s="39"/>
    </row>
    <row r="5342" spans="1:32" ht="12.75">
      <c r="A5342" s="39"/>
      <c r="B5342" s="39"/>
      <c r="C5342" s="39"/>
      <c r="D5342" s="39"/>
      <c r="E5342" s="39"/>
      <c r="F5342" s="39"/>
      <c r="G5342" s="39"/>
      <c r="H5342" s="39"/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  <c r="S5342" s="39"/>
      <c r="T5342" s="39"/>
      <c r="U5342" s="39"/>
      <c r="V5342" s="39"/>
      <c r="W5342" s="39"/>
      <c r="X5342" s="39"/>
      <c r="Y5342" s="39"/>
      <c r="Z5342" s="39"/>
      <c r="AA5342" s="39"/>
      <c r="AB5342" s="39"/>
      <c r="AC5342" s="31"/>
      <c r="AD5342" s="39"/>
      <c r="AE5342" s="39"/>
      <c r="AF5342" s="39"/>
    </row>
    <row r="5343" spans="1:32" ht="12.75">
      <c r="A5343" s="39"/>
      <c r="B5343" s="39"/>
      <c r="C5343" s="39"/>
      <c r="D5343" s="39"/>
      <c r="E5343" s="39"/>
      <c r="F5343" s="39"/>
      <c r="G5343" s="39"/>
      <c r="H5343" s="39"/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  <c r="S5343" s="39"/>
      <c r="T5343" s="39"/>
      <c r="U5343" s="39"/>
      <c r="V5343" s="39"/>
      <c r="W5343" s="39"/>
      <c r="X5343" s="39"/>
      <c r="Y5343" s="39"/>
      <c r="Z5343" s="39"/>
      <c r="AA5343" s="39"/>
      <c r="AB5343" s="39"/>
      <c r="AC5343" s="31"/>
      <c r="AD5343" s="39"/>
      <c r="AE5343" s="39"/>
      <c r="AF5343" s="39"/>
    </row>
    <row r="5344" spans="1:32" ht="12.75">
      <c r="A5344" s="39"/>
      <c r="B5344" s="39"/>
      <c r="C5344" s="39"/>
      <c r="D5344" s="39"/>
      <c r="E5344" s="39"/>
      <c r="F5344" s="39"/>
      <c r="G5344" s="39"/>
      <c r="H5344" s="39"/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  <c r="S5344" s="39"/>
      <c r="T5344" s="39"/>
      <c r="U5344" s="39"/>
      <c r="V5344" s="39"/>
      <c r="W5344" s="39"/>
      <c r="X5344" s="39"/>
      <c r="Y5344" s="39"/>
      <c r="Z5344" s="39"/>
      <c r="AA5344" s="39"/>
      <c r="AB5344" s="39"/>
      <c r="AC5344" s="31"/>
      <c r="AD5344" s="39"/>
      <c r="AE5344" s="39"/>
      <c r="AF5344" s="39"/>
    </row>
    <row r="5345" spans="1:32" ht="12.75">
      <c r="A5345" s="39"/>
      <c r="B5345" s="39"/>
      <c r="C5345" s="39"/>
      <c r="D5345" s="39"/>
      <c r="E5345" s="39"/>
      <c r="F5345" s="39"/>
      <c r="G5345" s="39"/>
      <c r="H5345" s="39"/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  <c r="S5345" s="39"/>
      <c r="T5345" s="39"/>
      <c r="U5345" s="39"/>
      <c r="V5345" s="39"/>
      <c r="W5345" s="39"/>
      <c r="X5345" s="39"/>
      <c r="Y5345" s="39"/>
      <c r="Z5345" s="39"/>
      <c r="AA5345" s="39"/>
      <c r="AB5345" s="39"/>
      <c r="AC5345" s="31"/>
      <c r="AD5345" s="39"/>
      <c r="AE5345" s="39"/>
      <c r="AF5345" s="39"/>
    </row>
    <row r="5346" spans="1:32" ht="12.75">
      <c r="A5346" s="39"/>
      <c r="B5346" s="39"/>
      <c r="C5346" s="39"/>
      <c r="D5346" s="39"/>
      <c r="E5346" s="39"/>
      <c r="F5346" s="39"/>
      <c r="G5346" s="39"/>
      <c r="H5346" s="39"/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  <c r="S5346" s="39"/>
      <c r="T5346" s="39"/>
      <c r="U5346" s="39"/>
      <c r="V5346" s="39"/>
      <c r="W5346" s="39"/>
      <c r="X5346" s="39"/>
      <c r="Y5346" s="39"/>
      <c r="Z5346" s="39"/>
      <c r="AA5346" s="39"/>
      <c r="AB5346" s="39"/>
      <c r="AC5346" s="31"/>
      <c r="AD5346" s="39"/>
      <c r="AE5346" s="39"/>
      <c r="AF5346" s="39"/>
    </row>
    <row r="5347" spans="1:32" ht="12.75">
      <c r="A5347" s="39"/>
      <c r="B5347" s="39"/>
      <c r="C5347" s="39"/>
      <c r="D5347" s="39"/>
      <c r="E5347" s="39"/>
      <c r="F5347" s="39"/>
      <c r="G5347" s="39"/>
      <c r="H5347" s="39"/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  <c r="S5347" s="39"/>
      <c r="T5347" s="39"/>
      <c r="U5347" s="39"/>
      <c r="V5347" s="39"/>
      <c r="W5347" s="39"/>
      <c r="X5347" s="39"/>
      <c r="Y5347" s="39"/>
      <c r="Z5347" s="39"/>
      <c r="AA5347" s="39"/>
      <c r="AB5347" s="39"/>
      <c r="AC5347" s="31"/>
      <c r="AD5347" s="39"/>
      <c r="AE5347" s="39"/>
      <c r="AF5347" s="39"/>
    </row>
    <row r="5348" spans="1:32" ht="12.75">
      <c r="A5348" s="39"/>
      <c r="B5348" s="39"/>
      <c r="C5348" s="39"/>
      <c r="D5348" s="39"/>
      <c r="E5348" s="39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  <c r="Q5348" s="39"/>
      <c r="R5348" s="39"/>
      <c r="S5348" s="39"/>
      <c r="T5348" s="39"/>
      <c r="U5348" s="39"/>
      <c r="V5348" s="39"/>
      <c r="W5348" s="39"/>
      <c r="X5348" s="39"/>
      <c r="Y5348" s="39"/>
      <c r="Z5348" s="39"/>
      <c r="AA5348" s="39"/>
      <c r="AB5348" s="39"/>
      <c r="AC5348" s="31"/>
      <c r="AD5348" s="39"/>
      <c r="AE5348" s="39"/>
      <c r="AF5348" s="39"/>
    </row>
    <row r="5349" spans="1:32" ht="12.75">
      <c r="A5349" s="39"/>
      <c r="B5349" s="39"/>
      <c r="C5349" s="39"/>
      <c r="D5349" s="39"/>
      <c r="E5349" s="39"/>
      <c r="F5349" s="39"/>
      <c r="G5349" s="39"/>
      <c r="H5349" s="39"/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  <c r="S5349" s="39"/>
      <c r="T5349" s="39"/>
      <c r="U5349" s="39"/>
      <c r="V5349" s="39"/>
      <c r="W5349" s="39"/>
      <c r="X5349" s="39"/>
      <c r="Y5349" s="39"/>
      <c r="Z5349" s="39"/>
      <c r="AA5349" s="39"/>
      <c r="AB5349" s="39"/>
      <c r="AC5349" s="31"/>
      <c r="AD5349" s="39"/>
      <c r="AE5349" s="39"/>
      <c r="AF5349" s="39"/>
    </row>
    <row r="5350" spans="1:32" ht="12.75">
      <c r="A5350" s="39"/>
      <c r="B5350" s="39"/>
      <c r="C5350" s="39"/>
      <c r="D5350" s="39"/>
      <c r="E5350" s="39"/>
      <c r="F5350" s="39"/>
      <c r="G5350" s="39"/>
      <c r="H5350" s="39"/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  <c r="S5350" s="39"/>
      <c r="T5350" s="39"/>
      <c r="U5350" s="39"/>
      <c r="V5350" s="39"/>
      <c r="W5350" s="39"/>
      <c r="X5350" s="39"/>
      <c r="Y5350" s="39"/>
      <c r="Z5350" s="39"/>
      <c r="AA5350" s="39"/>
      <c r="AB5350" s="39"/>
      <c r="AC5350" s="31"/>
      <c r="AD5350" s="39"/>
      <c r="AE5350" s="39"/>
      <c r="AF5350" s="39"/>
    </row>
    <row r="5351" spans="1:32" ht="12.75">
      <c r="A5351" s="39"/>
      <c r="B5351" s="39"/>
      <c r="C5351" s="39"/>
      <c r="D5351" s="39"/>
      <c r="E5351" s="39"/>
      <c r="F5351" s="39"/>
      <c r="G5351" s="39"/>
      <c r="H5351" s="39"/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  <c r="S5351" s="39"/>
      <c r="T5351" s="39"/>
      <c r="U5351" s="39"/>
      <c r="V5351" s="39"/>
      <c r="W5351" s="39"/>
      <c r="X5351" s="39"/>
      <c r="Y5351" s="39"/>
      <c r="Z5351" s="39"/>
      <c r="AA5351" s="39"/>
      <c r="AB5351" s="39"/>
      <c r="AC5351" s="31"/>
      <c r="AD5351" s="39"/>
      <c r="AE5351" s="39"/>
      <c r="AF5351" s="39"/>
    </row>
    <row r="5352" spans="1:32" ht="12.75">
      <c r="A5352" s="39"/>
      <c r="B5352" s="39"/>
      <c r="C5352" s="39"/>
      <c r="D5352" s="39"/>
      <c r="E5352" s="39"/>
      <c r="F5352" s="39"/>
      <c r="G5352" s="39"/>
      <c r="H5352" s="39"/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  <c r="S5352" s="39"/>
      <c r="T5352" s="39"/>
      <c r="U5352" s="39"/>
      <c r="V5352" s="39"/>
      <c r="W5352" s="39"/>
      <c r="X5352" s="39"/>
      <c r="Y5352" s="39"/>
      <c r="Z5352" s="39"/>
      <c r="AA5352" s="39"/>
      <c r="AB5352" s="39"/>
      <c r="AC5352" s="31"/>
      <c r="AD5352" s="39"/>
      <c r="AE5352" s="39"/>
      <c r="AF5352" s="39"/>
    </row>
    <row r="5353" spans="1:32" ht="12.75">
      <c r="A5353" s="39"/>
      <c r="B5353" s="39"/>
      <c r="C5353" s="39"/>
      <c r="D5353" s="39"/>
      <c r="E5353" s="39"/>
      <c r="F5353" s="39"/>
      <c r="G5353" s="39"/>
      <c r="H5353" s="39"/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  <c r="S5353" s="39"/>
      <c r="T5353" s="39"/>
      <c r="U5353" s="39"/>
      <c r="V5353" s="39"/>
      <c r="W5353" s="39"/>
      <c r="X5353" s="39"/>
      <c r="Y5353" s="39"/>
      <c r="Z5353" s="39"/>
      <c r="AA5353" s="39"/>
      <c r="AB5353" s="39"/>
      <c r="AC5353" s="31"/>
      <c r="AD5353" s="39"/>
      <c r="AE5353" s="39"/>
      <c r="AF5353" s="39"/>
    </row>
    <row r="5354" spans="1:32" ht="12.75">
      <c r="A5354" s="39"/>
      <c r="B5354" s="39"/>
      <c r="C5354" s="39"/>
      <c r="D5354" s="39"/>
      <c r="E5354" s="39"/>
      <c r="F5354" s="39"/>
      <c r="G5354" s="39"/>
      <c r="H5354" s="39"/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  <c r="S5354" s="39"/>
      <c r="T5354" s="39"/>
      <c r="U5354" s="39"/>
      <c r="V5354" s="39"/>
      <c r="W5354" s="39"/>
      <c r="X5354" s="39"/>
      <c r="Y5354" s="39"/>
      <c r="Z5354" s="39"/>
      <c r="AA5354" s="39"/>
      <c r="AB5354" s="39"/>
      <c r="AC5354" s="31"/>
      <c r="AD5354" s="39"/>
      <c r="AE5354" s="39"/>
      <c r="AF5354" s="39"/>
    </row>
    <row r="5355" spans="1:32" ht="12.75">
      <c r="A5355" s="39"/>
      <c r="B5355" s="39"/>
      <c r="C5355" s="39"/>
      <c r="D5355" s="39"/>
      <c r="E5355" s="39"/>
      <c r="F5355" s="39"/>
      <c r="G5355" s="39"/>
      <c r="H5355" s="39"/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  <c r="S5355" s="39"/>
      <c r="T5355" s="39"/>
      <c r="U5355" s="39"/>
      <c r="V5355" s="39"/>
      <c r="W5355" s="39"/>
      <c r="X5355" s="39"/>
      <c r="Y5355" s="39"/>
      <c r="Z5355" s="39"/>
      <c r="AA5355" s="39"/>
      <c r="AB5355" s="39"/>
      <c r="AC5355" s="31"/>
      <c r="AD5355" s="39"/>
      <c r="AE5355" s="39"/>
      <c r="AF5355" s="39"/>
    </row>
    <row r="5356" spans="1:32" ht="12.75">
      <c r="A5356" s="39"/>
      <c r="B5356" s="39"/>
      <c r="C5356" s="39"/>
      <c r="D5356" s="39"/>
      <c r="E5356" s="39"/>
      <c r="F5356" s="39"/>
      <c r="G5356" s="39"/>
      <c r="H5356" s="39"/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  <c r="S5356" s="39"/>
      <c r="T5356" s="39"/>
      <c r="U5356" s="39"/>
      <c r="V5356" s="39"/>
      <c r="W5356" s="39"/>
      <c r="X5356" s="39"/>
      <c r="Y5356" s="39"/>
      <c r="Z5356" s="39"/>
      <c r="AA5356" s="39"/>
      <c r="AB5356" s="39"/>
      <c r="AC5356" s="31"/>
      <c r="AD5356" s="39"/>
      <c r="AE5356" s="39"/>
      <c r="AF5356" s="39"/>
    </row>
    <row r="5357" spans="1:32" ht="12.75">
      <c r="A5357" s="39"/>
      <c r="B5357" s="39"/>
      <c r="C5357" s="39"/>
      <c r="D5357" s="39"/>
      <c r="E5357" s="39"/>
      <c r="F5357" s="39"/>
      <c r="G5357" s="39"/>
      <c r="H5357" s="39"/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  <c r="S5357" s="39"/>
      <c r="T5357" s="39"/>
      <c r="U5357" s="39"/>
      <c r="V5357" s="39"/>
      <c r="W5357" s="39"/>
      <c r="X5357" s="39"/>
      <c r="Y5357" s="39"/>
      <c r="Z5357" s="39"/>
      <c r="AA5357" s="39"/>
      <c r="AB5357" s="39"/>
      <c r="AC5357" s="31"/>
      <c r="AD5357" s="39"/>
      <c r="AE5357" s="39"/>
      <c r="AF5357" s="39"/>
    </row>
    <row r="5358" spans="1:32" ht="12.75">
      <c r="A5358" s="39"/>
      <c r="B5358" s="39"/>
      <c r="C5358" s="39"/>
      <c r="D5358" s="39"/>
      <c r="E5358" s="39"/>
      <c r="F5358" s="39"/>
      <c r="G5358" s="39"/>
      <c r="H5358" s="39"/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  <c r="S5358" s="39"/>
      <c r="T5358" s="39"/>
      <c r="U5358" s="39"/>
      <c r="V5358" s="39"/>
      <c r="W5358" s="39"/>
      <c r="X5358" s="39"/>
      <c r="Y5358" s="39"/>
      <c r="Z5358" s="39"/>
      <c r="AA5358" s="39"/>
      <c r="AB5358" s="39"/>
      <c r="AC5358" s="31"/>
      <c r="AD5358" s="39"/>
      <c r="AE5358" s="39"/>
      <c r="AF5358" s="39"/>
    </row>
    <row r="5359" spans="1:32" ht="12.75">
      <c r="A5359" s="39"/>
      <c r="B5359" s="39"/>
      <c r="C5359" s="39"/>
      <c r="D5359" s="39"/>
      <c r="E5359" s="39"/>
      <c r="F5359" s="39"/>
      <c r="G5359" s="39"/>
      <c r="H5359" s="39"/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  <c r="S5359" s="39"/>
      <c r="T5359" s="39"/>
      <c r="U5359" s="39"/>
      <c r="V5359" s="39"/>
      <c r="W5359" s="39"/>
      <c r="X5359" s="39"/>
      <c r="Y5359" s="39"/>
      <c r="Z5359" s="39"/>
      <c r="AA5359" s="39"/>
      <c r="AB5359" s="39"/>
      <c r="AC5359" s="31"/>
      <c r="AD5359" s="39"/>
      <c r="AE5359" s="39"/>
      <c r="AF5359" s="39"/>
    </row>
    <row r="5360" spans="1:32" ht="12.75">
      <c r="A5360" s="39"/>
      <c r="B5360" s="39"/>
      <c r="C5360" s="39"/>
      <c r="D5360" s="39"/>
      <c r="E5360" s="39"/>
      <c r="F5360" s="39"/>
      <c r="G5360" s="39"/>
      <c r="H5360" s="39"/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  <c r="S5360" s="39"/>
      <c r="T5360" s="39"/>
      <c r="U5360" s="39"/>
      <c r="V5360" s="39"/>
      <c r="W5360" s="39"/>
      <c r="X5360" s="39"/>
      <c r="Y5360" s="39"/>
      <c r="Z5360" s="39"/>
      <c r="AA5360" s="39"/>
      <c r="AB5360" s="39"/>
      <c r="AC5360" s="31"/>
      <c r="AD5360" s="39"/>
      <c r="AE5360" s="39"/>
      <c r="AF5360" s="39"/>
    </row>
    <row r="5361" spans="1:32" ht="12.75">
      <c r="A5361" s="39"/>
      <c r="B5361" s="39"/>
      <c r="C5361" s="39"/>
      <c r="D5361" s="39"/>
      <c r="E5361" s="39"/>
      <c r="F5361" s="39"/>
      <c r="G5361" s="39"/>
      <c r="H5361" s="39"/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  <c r="S5361" s="39"/>
      <c r="T5361" s="39"/>
      <c r="U5361" s="39"/>
      <c r="V5361" s="39"/>
      <c r="W5361" s="39"/>
      <c r="X5361" s="39"/>
      <c r="Y5361" s="39"/>
      <c r="Z5361" s="39"/>
      <c r="AA5361" s="39"/>
      <c r="AB5361" s="39"/>
      <c r="AC5361" s="31"/>
      <c r="AD5361" s="39"/>
      <c r="AE5361" s="39"/>
      <c r="AF5361" s="39"/>
    </row>
    <row r="5362" spans="1:32" ht="12.75">
      <c r="A5362" s="39"/>
      <c r="B5362" s="39"/>
      <c r="C5362" s="39"/>
      <c r="D5362" s="39"/>
      <c r="E5362" s="39"/>
      <c r="F5362" s="39"/>
      <c r="G5362" s="39"/>
      <c r="H5362" s="39"/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  <c r="S5362" s="39"/>
      <c r="T5362" s="39"/>
      <c r="U5362" s="39"/>
      <c r="V5362" s="39"/>
      <c r="W5362" s="39"/>
      <c r="X5362" s="39"/>
      <c r="Y5362" s="39"/>
      <c r="Z5362" s="39"/>
      <c r="AA5362" s="39"/>
      <c r="AB5362" s="39"/>
      <c r="AC5362" s="31"/>
      <c r="AD5362" s="39"/>
      <c r="AE5362" s="39"/>
      <c r="AF5362" s="39"/>
    </row>
    <row r="5363" spans="1:32" ht="12.75">
      <c r="A5363" s="39"/>
      <c r="B5363" s="39"/>
      <c r="C5363" s="39"/>
      <c r="D5363" s="39"/>
      <c r="E5363" s="39"/>
      <c r="F5363" s="39"/>
      <c r="G5363" s="39"/>
      <c r="H5363" s="39"/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  <c r="S5363" s="39"/>
      <c r="T5363" s="39"/>
      <c r="U5363" s="39"/>
      <c r="V5363" s="39"/>
      <c r="W5363" s="39"/>
      <c r="X5363" s="39"/>
      <c r="Y5363" s="39"/>
      <c r="Z5363" s="39"/>
      <c r="AA5363" s="39"/>
      <c r="AB5363" s="39"/>
      <c r="AC5363" s="31"/>
      <c r="AD5363" s="39"/>
      <c r="AE5363" s="39"/>
      <c r="AF5363" s="39"/>
    </row>
    <row r="5364" spans="1:32" ht="12.75">
      <c r="A5364" s="39"/>
      <c r="B5364" s="39"/>
      <c r="C5364" s="39"/>
      <c r="D5364" s="39"/>
      <c r="E5364" s="39"/>
      <c r="F5364" s="39"/>
      <c r="G5364" s="39"/>
      <c r="H5364" s="39"/>
      <c r="I5364" s="39"/>
      <c r="J5364" s="39"/>
      <c r="K5364" s="39"/>
      <c r="L5364" s="39"/>
      <c r="M5364" s="39"/>
      <c r="N5364" s="39"/>
      <c r="O5364" s="39"/>
      <c r="P5364" s="39"/>
      <c r="Q5364" s="39"/>
      <c r="R5364" s="39"/>
      <c r="S5364" s="39"/>
      <c r="T5364" s="39"/>
      <c r="U5364" s="39"/>
      <c r="V5364" s="39"/>
      <c r="W5364" s="39"/>
      <c r="X5364" s="39"/>
      <c r="Y5364" s="39"/>
      <c r="Z5364" s="39"/>
      <c r="AA5364" s="39"/>
      <c r="AB5364" s="39"/>
      <c r="AC5364" s="31"/>
      <c r="AD5364" s="39"/>
      <c r="AE5364" s="39"/>
      <c r="AF5364" s="39"/>
    </row>
    <row r="5365" spans="1:32" ht="12.75">
      <c r="A5365" s="39"/>
      <c r="B5365" s="39"/>
      <c r="C5365" s="39"/>
      <c r="D5365" s="39"/>
      <c r="E5365" s="39"/>
      <c r="F5365" s="39"/>
      <c r="G5365" s="39"/>
      <c r="H5365" s="39"/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  <c r="S5365" s="39"/>
      <c r="T5365" s="39"/>
      <c r="U5365" s="39"/>
      <c r="V5365" s="39"/>
      <c r="W5365" s="39"/>
      <c r="X5365" s="39"/>
      <c r="Y5365" s="39"/>
      <c r="Z5365" s="39"/>
      <c r="AA5365" s="39"/>
      <c r="AB5365" s="39"/>
      <c r="AC5365" s="31"/>
      <c r="AD5365" s="39"/>
      <c r="AE5365" s="39"/>
      <c r="AF5365" s="39"/>
    </row>
    <row r="5366" spans="1:32" ht="12.75">
      <c r="A5366" s="39"/>
      <c r="B5366" s="39"/>
      <c r="C5366" s="39"/>
      <c r="D5366" s="39"/>
      <c r="E5366" s="39"/>
      <c r="F5366" s="39"/>
      <c r="G5366" s="39"/>
      <c r="H5366" s="39"/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  <c r="S5366" s="39"/>
      <c r="T5366" s="39"/>
      <c r="U5366" s="39"/>
      <c r="V5366" s="39"/>
      <c r="W5366" s="39"/>
      <c r="X5366" s="39"/>
      <c r="Y5366" s="39"/>
      <c r="Z5366" s="39"/>
      <c r="AA5366" s="39"/>
      <c r="AB5366" s="39"/>
      <c r="AC5366" s="31"/>
      <c r="AD5366" s="39"/>
      <c r="AE5366" s="39"/>
      <c r="AF5366" s="39"/>
    </row>
    <row r="5367" spans="1:32" ht="12.75">
      <c r="A5367" s="39"/>
      <c r="B5367" s="39"/>
      <c r="C5367" s="39"/>
      <c r="D5367" s="39"/>
      <c r="E5367" s="39"/>
      <c r="F5367" s="39"/>
      <c r="G5367" s="39"/>
      <c r="H5367" s="39"/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  <c r="S5367" s="39"/>
      <c r="T5367" s="39"/>
      <c r="U5367" s="39"/>
      <c r="V5367" s="39"/>
      <c r="W5367" s="39"/>
      <c r="X5367" s="39"/>
      <c r="Y5367" s="39"/>
      <c r="Z5367" s="39"/>
      <c r="AA5367" s="39"/>
      <c r="AB5367" s="39"/>
      <c r="AC5367" s="31"/>
      <c r="AD5367" s="39"/>
      <c r="AE5367" s="39"/>
      <c r="AF5367" s="39"/>
    </row>
    <row r="5368" spans="1:32" ht="12.75">
      <c r="A5368" s="39"/>
      <c r="B5368" s="39"/>
      <c r="C5368" s="39"/>
      <c r="D5368" s="39"/>
      <c r="E5368" s="39"/>
      <c r="F5368" s="39"/>
      <c r="G5368" s="39"/>
      <c r="H5368" s="39"/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  <c r="S5368" s="39"/>
      <c r="T5368" s="39"/>
      <c r="U5368" s="39"/>
      <c r="V5368" s="39"/>
      <c r="W5368" s="39"/>
      <c r="X5368" s="39"/>
      <c r="Y5368" s="39"/>
      <c r="Z5368" s="39"/>
      <c r="AA5368" s="39"/>
      <c r="AB5368" s="39"/>
      <c r="AC5368" s="31"/>
      <c r="AD5368" s="39"/>
      <c r="AE5368" s="39"/>
      <c r="AF5368" s="39"/>
    </row>
    <row r="5369" spans="1:32" ht="12.75">
      <c r="A5369" s="39"/>
      <c r="B5369" s="39"/>
      <c r="C5369" s="39"/>
      <c r="D5369" s="39"/>
      <c r="E5369" s="39"/>
      <c r="F5369" s="39"/>
      <c r="G5369" s="39"/>
      <c r="H5369" s="39"/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  <c r="S5369" s="39"/>
      <c r="T5369" s="39"/>
      <c r="U5369" s="39"/>
      <c r="V5369" s="39"/>
      <c r="W5369" s="39"/>
      <c r="X5369" s="39"/>
      <c r="Y5369" s="39"/>
      <c r="Z5369" s="39"/>
      <c r="AA5369" s="39"/>
      <c r="AB5369" s="39"/>
      <c r="AC5369" s="31"/>
      <c r="AD5369" s="39"/>
      <c r="AE5369" s="39"/>
      <c r="AF5369" s="39"/>
    </row>
    <row r="5370" spans="1:32" ht="12.75">
      <c r="A5370" s="39"/>
      <c r="B5370" s="39"/>
      <c r="C5370" s="39"/>
      <c r="D5370" s="39"/>
      <c r="E5370" s="39"/>
      <c r="F5370" s="39"/>
      <c r="G5370" s="39"/>
      <c r="H5370" s="39"/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  <c r="S5370" s="39"/>
      <c r="T5370" s="39"/>
      <c r="U5370" s="39"/>
      <c r="V5370" s="39"/>
      <c r="W5370" s="39"/>
      <c r="X5370" s="39"/>
      <c r="Y5370" s="39"/>
      <c r="Z5370" s="39"/>
      <c r="AA5370" s="39"/>
      <c r="AB5370" s="39"/>
      <c r="AC5370" s="31"/>
      <c r="AD5370" s="39"/>
      <c r="AE5370" s="39"/>
      <c r="AF5370" s="39"/>
    </row>
    <row r="5371" spans="1:32" ht="12.75">
      <c r="A5371" s="39"/>
      <c r="B5371" s="39"/>
      <c r="C5371" s="39"/>
      <c r="D5371" s="39"/>
      <c r="E5371" s="39"/>
      <c r="F5371" s="39"/>
      <c r="G5371" s="39"/>
      <c r="H5371" s="39"/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  <c r="S5371" s="39"/>
      <c r="T5371" s="39"/>
      <c r="U5371" s="39"/>
      <c r="V5371" s="39"/>
      <c r="W5371" s="39"/>
      <c r="X5371" s="39"/>
      <c r="Y5371" s="39"/>
      <c r="Z5371" s="39"/>
      <c r="AA5371" s="39"/>
      <c r="AB5371" s="39"/>
      <c r="AC5371" s="31"/>
      <c r="AD5371" s="39"/>
      <c r="AE5371" s="39"/>
      <c r="AF5371" s="39"/>
    </row>
    <row r="5372" spans="1:32" ht="12.75">
      <c r="A5372" s="39"/>
      <c r="B5372" s="39"/>
      <c r="C5372" s="39"/>
      <c r="D5372" s="39"/>
      <c r="E5372" s="39"/>
      <c r="F5372" s="39"/>
      <c r="G5372" s="39"/>
      <c r="H5372" s="39"/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  <c r="S5372" s="39"/>
      <c r="T5372" s="39"/>
      <c r="U5372" s="39"/>
      <c r="V5372" s="39"/>
      <c r="W5372" s="39"/>
      <c r="X5372" s="39"/>
      <c r="Y5372" s="39"/>
      <c r="Z5372" s="39"/>
      <c r="AA5372" s="39"/>
      <c r="AB5372" s="39"/>
      <c r="AC5372" s="31"/>
      <c r="AD5372" s="39"/>
      <c r="AE5372" s="39"/>
      <c r="AF5372" s="39"/>
    </row>
    <row r="5373" spans="1:32" ht="12.75">
      <c r="A5373" s="39"/>
      <c r="B5373" s="39"/>
      <c r="C5373" s="39"/>
      <c r="D5373" s="39"/>
      <c r="E5373" s="39"/>
      <c r="F5373" s="39"/>
      <c r="G5373" s="39"/>
      <c r="H5373" s="39"/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  <c r="S5373" s="39"/>
      <c r="T5373" s="39"/>
      <c r="U5373" s="39"/>
      <c r="V5373" s="39"/>
      <c r="W5373" s="39"/>
      <c r="X5373" s="39"/>
      <c r="Y5373" s="39"/>
      <c r="Z5373" s="39"/>
      <c r="AA5373" s="39"/>
      <c r="AB5373" s="39"/>
      <c r="AC5373" s="31"/>
      <c r="AD5373" s="39"/>
      <c r="AE5373" s="39"/>
      <c r="AF5373" s="39"/>
    </row>
    <row r="5374" spans="1:32" ht="12.75">
      <c r="A5374" s="39"/>
      <c r="B5374" s="39"/>
      <c r="C5374" s="39"/>
      <c r="D5374" s="39"/>
      <c r="E5374" s="39"/>
      <c r="F5374" s="39"/>
      <c r="G5374" s="39"/>
      <c r="H5374" s="39"/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  <c r="S5374" s="39"/>
      <c r="T5374" s="39"/>
      <c r="U5374" s="39"/>
      <c r="V5374" s="39"/>
      <c r="W5374" s="39"/>
      <c r="X5374" s="39"/>
      <c r="Y5374" s="39"/>
      <c r="Z5374" s="39"/>
      <c r="AA5374" s="39"/>
      <c r="AB5374" s="39"/>
      <c r="AC5374" s="31"/>
      <c r="AD5374" s="39"/>
      <c r="AE5374" s="39"/>
      <c r="AF5374" s="39"/>
    </row>
    <row r="5375" spans="1:32" ht="12.75">
      <c r="A5375" s="39"/>
      <c r="B5375" s="39"/>
      <c r="C5375" s="39"/>
      <c r="D5375" s="39"/>
      <c r="E5375" s="39"/>
      <c r="F5375" s="39"/>
      <c r="G5375" s="39"/>
      <c r="H5375" s="39"/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  <c r="S5375" s="39"/>
      <c r="T5375" s="39"/>
      <c r="U5375" s="39"/>
      <c r="V5375" s="39"/>
      <c r="W5375" s="39"/>
      <c r="X5375" s="39"/>
      <c r="Y5375" s="39"/>
      <c r="Z5375" s="39"/>
      <c r="AA5375" s="39"/>
      <c r="AB5375" s="39"/>
      <c r="AC5375" s="31"/>
      <c r="AD5375" s="39"/>
      <c r="AE5375" s="39"/>
      <c r="AF5375" s="39"/>
    </row>
    <row r="5376" spans="1:32" ht="12.75">
      <c r="A5376" s="39"/>
      <c r="B5376" s="39"/>
      <c r="C5376" s="39"/>
      <c r="D5376" s="39"/>
      <c r="E5376" s="39"/>
      <c r="F5376" s="39"/>
      <c r="G5376" s="39"/>
      <c r="H5376" s="39"/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  <c r="S5376" s="39"/>
      <c r="T5376" s="39"/>
      <c r="U5376" s="39"/>
      <c r="V5376" s="39"/>
      <c r="W5376" s="39"/>
      <c r="X5376" s="39"/>
      <c r="Y5376" s="39"/>
      <c r="Z5376" s="39"/>
      <c r="AA5376" s="39"/>
      <c r="AB5376" s="39"/>
      <c r="AC5376" s="31"/>
      <c r="AD5376" s="39"/>
      <c r="AE5376" s="39"/>
      <c r="AF5376" s="39"/>
    </row>
    <row r="5377" spans="1:32" ht="12.75">
      <c r="A5377" s="39"/>
      <c r="B5377" s="39"/>
      <c r="C5377" s="39"/>
      <c r="D5377" s="39"/>
      <c r="E5377" s="39"/>
      <c r="F5377" s="39"/>
      <c r="G5377" s="39"/>
      <c r="H5377" s="39"/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  <c r="S5377" s="39"/>
      <c r="T5377" s="39"/>
      <c r="U5377" s="39"/>
      <c r="V5377" s="39"/>
      <c r="W5377" s="39"/>
      <c r="X5377" s="39"/>
      <c r="Y5377" s="39"/>
      <c r="Z5377" s="39"/>
      <c r="AA5377" s="39"/>
      <c r="AB5377" s="39"/>
      <c r="AC5377" s="31"/>
      <c r="AD5377" s="39"/>
      <c r="AE5377" s="39"/>
      <c r="AF5377" s="39"/>
    </row>
    <row r="5378" spans="1:32" ht="12.75">
      <c r="A5378" s="39"/>
      <c r="B5378" s="39"/>
      <c r="C5378" s="39"/>
      <c r="D5378" s="39"/>
      <c r="E5378" s="39"/>
      <c r="F5378" s="39"/>
      <c r="G5378" s="39"/>
      <c r="H5378" s="39"/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  <c r="S5378" s="39"/>
      <c r="T5378" s="39"/>
      <c r="U5378" s="39"/>
      <c r="V5378" s="39"/>
      <c r="W5378" s="39"/>
      <c r="X5378" s="39"/>
      <c r="Y5378" s="39"/>
      <c r="Z5378" s="39"/>
      <c r="AA5378" s="39"/>
      <c r="AB5378" s="39"/>
      <c r="AC5378" s="31"/>
      <c r="AD5378" s="39"/>
      <c r="AE5378" s="39"/>
      <c r="AF5378" s="39"/>
    </row>
    <row r="5379" spans="1:32" ht="12.75">
      <c r="A5379" s="39"/>
      <c r="B5379" s="39"/>
      <c r="C5379" s="39"/>
      <c r="D5379" s="39"/>
      <c r="E5379" s="39"/>
      <c r="F5379" s="39"/>
      <c r="G5379" s="39"/>
      <c r="H5379" s="39"/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  <c r="S5379" s="39"/>
      <c r="T5379" s="39"/>
      <c r="U5379" s="39"/>
      <c r="V5379" s="39"/>
      <c r="W5379" s="39"/>
      <c r="X5379" s="39"/>
      <c r="Y5379" s="39"/>
      <c r="Z5379" s="39"/>
      <c r="AA5379" s="39"/>
      <c r="AB5379" s="39"/>
      <c r="AC5379" s="31"/>
      <c r="AD5379" s="39"/>
      <c r="AE5379" s="39"/>
      <c r="AF5379" s="39"/>
    </row>
    <row r="5380" spans="1:32" ht="12.75">
      <c r="A5380" s="39"/>
      <c r="B5380" s="39"/>
      <c r="C5380" s="39"/>
      <c r="D5380" s="39"/>
      <c r="E5380" s="39"/>
      <c r="F5380" s="39"/>
      <c r="G5380" s="39"/>
      <c r="H5380" s="39"/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  <c r="S5380" s="39"/>
      <c r="T5380" s="39"/>
      <c r="U5380" s="39"/>
      <c r="V5380" s="39"/>
      <c r="W5380" s="39"/>
      <c r="X5380" s="39"/>
      <c r="Y5380" s="39"/>
      <c r="Z5380" s="39"/>
      <c r="AA5380" s="39"/>
      <c r="AB5380" s="39"/>
      <c r="AC5380" s="31"/>
      <c r="AD5380" s="39"/>
      <c r="AE5380" s="39"/>
      <c r="AF5380" s="39"/>
    </row>
    <row r="5381" spans="1:32" ht="12.75">
      <c r="A5381" s="39"/>
      <c r="B5381" s="39"/>
      <c r="C5381" s="39"/>
      <c r="D5381" s="39"/>
      <c r="E5381" s="39"/>
      <c r="F5381" s="39"/>
      <c r="G5381" s="39"/>
      <c r="H5381" s="39"/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  <c r="S5381" s="39"/>
      <c r="T5381" s="39"/>
      <c r="U5381" s="39"/>
      <c r="V5381" s="39"/>
      <c r="W5381" s="39"/>
      <c r="X5381" s="39"/>
      <c r="Y5381" s="39"/>
      <c r="Z5381" s="39"/>
      <c r="AA5381" s="39"/>
      <c r="AB5381" s="39"/>
      <c r="AC5381" s="31"/>
      <c r="AD5381" s="39"/>
      <c r="AE5381" s="39"/>
      <c r="AF5381" s="39"/>
    </row>
    <row r="5382" spans="1:32" ht="12.75">
      <c r="A5382" s="39"/>
      <c r="B5382" s="39"/>
      <c r="C5382" s="39"/>
      <c r="D5382" s="39"/>
      <c r="E5382" s="39"/>
      <c r="F5382" s="39"/>
      <c r="G5382" s="39"/>
      <c r="H5382" s="39"/>
      <c r="I5382" s="39"/>
      <c r="J5382" s="39"/>
      <c r="K5382" s="39"/>
      <c r="L5382" s="39"/>
      <c r="M5382" s="39"/>
      <c r="N5382" s="39"/>
      <c r="O5382" s="39"/>
      <c r="P5382" s="39"/>
      <c r="Q5382" s="39"/>
      <c r="R5382" s="39"/>
      <c r="S5382" s="39"/>
      <c r="T5382" s="39"/>
      <c r="U5382" s="39"/>
      <c r="V5382" s="39"/>
      <c r="W5382" s="39"/>
      <c r="X5382" s="39"/>
      <c r="Y5382" s="39"/>
      <c r="Z5382" s="39"/>
      <c r="AA5382" s="39"/>
      <c r="AB5382" s="39"/>
      <c r="AC5382" s="31"/>
      <c r="AD5382" s="39"/>
      <c r="AE5382" s="39"/>
      <c r="AF5382" s="39"/>
    </row>
    <row r="5383" spans="1:32" ht="12.75">
      <c r="A5383" s="39"/>
      <c r="B5383" s="39"/>
      <c r="C5383" s="39"/>
      <c r="D5383" s="39"/>
      <c r="E5383" s="39"/>
      <c r="F5383" s="39"/>
      <c r="G5383" s="39"/>
      <c r="H5383" s="39"/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  <c r="S5383" s="39"/>
      <c r="T5383" s="39"/>
      <c r="U5383" s="39"/>
      <c r="V5383" s="39"/>
      <c r="W5383" s="39"/>
      <c r="X5383" s="39"/>
      <c r="Y5383" s="39"/>
      <c r="Z5383" s="39"/>
      <c r="AA5383" s="39"/>
      <c r="AB5383" s="39"/>
      <c r="AC5383" s="31"/>
      <c r="AD5383" s="39"/>
      <c r="AE5383" s="39"/>
      <c r="AF5383" s="39"/>
    </row>
    <row r="5384" spans="1:32" ht="12.75">
      <c r="A5384" s="39"/>
      <c r="B5384" s="39"/>
      <c r="C5384" s="39"/>
      <c r="D5384" s="39"/>
      <c r="E5384" s="39"/>
      <c r="F5384" s="39"/>
      <c r="G5384" s="39"/>
      <c r="H5384" s="39"/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  <c r="S5384" s="39"/>
      <c r="T5384" s="39"/>
      <c r="U5384" s="39"/>
      <c r="V5384" s="39"/>
      <c r="W5384" s="39"/>
      <c r="X5384" s="39"/>
      <c r="Y5384" s="39"/>
      <c r="Z5384" s="39"/>
      <c r="AA5384" s="39"/>
      <c r="AB5384" s="39"/>
      <c r="AC5384" s="31"/>
      <c r="AD5384" s="39"/>
      <c r="AE5384" s="39"/>
      <c r="AF5384" s="39"/>
    </row>
    <row r="5385" spans="1:32" ht="12.75">
      <c r="A5385" s="39"/>
      <c r="B5385" s="39"/>
      <c r="C5385" s="39"/>
      <c r="D5385" s="39"/>
      <c r="E5385" s="39"/>
      <c r="F5385" s="39"/>
      <c r="G5385" s="39"/>
      <c r="H5385" s="39"/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  <c r="S5385" s="39"/>
      <c r="T5385" s="39"/>
      <c r="U5385" s="39"/>
      <c r="V5385" s="39"/>
      <c r="W5385" s="39"/>
      <c r="X5385" s="39"/>
      <c r="Y5385" s="39"/>
      <c r="Z5385" s="39"/>
      <c r="AA5385" s="39"/>
      <c r="AB5385" s="39"/>
      <c r="AC5385" s="31"/>
      <c r="AD5385" s="39"/>
      <c r="AE5385" s="39"/>
      <c r="AF5385" s="39"/>
    </row>
    <row r="5386" spans="1:32" ht="12.75">
      <c r="A5386" s="39"/>
      <c r="B5386" s="39"/>
      <c r="C5386" s="39"/>
      <c r="D5386" s="39"/>
      <c r="E5386" s="39"/>
      <c r="F5386" s="39"/>
      <c r="G5386" s="39"/>
      <c r="H5386" s="39"/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  <c r="S5386" s="39"/>
      <c r="T5386" s="39"/>
      <c r="U5386" s="39"/>
      <c r="V5386" s="39"/>
      <c r="W5386" s="39"/>
      <c r="X5386" s="39"/>
      <c r="Y5386" s="39"/>
      <c r="Z5386" s="39"/>
      <c r="AA5386" s="39"/>
      <c r="AB5386" s="39"/>
      <c r="AC5386" s="31"/>
      <c r="AD5386" s="39"/>
      <c r="AE5386" s="39"/>
      <c r="AF5386" s="39"/>
    </row>
    <row r="5387" spans="1:32" ht="12.75">
      <c r="A5387" s="39"/>
      <c r="B5387" s="39"/>
      <c r="C5387" s="39"/>
      <c r="D5387" s="39"/>
      <c r="E5387" s="39"/>
      <c r="F5387" s="39"/>
      <c r="G5387" s="39"/>
      <c r="H5387" s="39"/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  <c r="S5387" s="39"/>
      <c r="T5387" s="39"/>
      <c r="U5387" s="39"/>
      <c r="V5387" s="39"/>
      <c r="W5387" s="39"/>
      <c r="X5387" s="39"/>
      <c r="Y5387" s="39"/>
      <c r="Z5387" s="39"/>
      <c r="AA5387" s="39"/>
      <c r="AB5387" s="39"/>
      <c r="AC5387" s="31"/>
      <c r="AD5387" s="39"/>
      <c r="AE5387" s="39"/>
      <c r="AF5387" s="39"/>
    </row>
    <row r="5388" spans="1:32" ht="12.75">
      <c r="A5388" s="39"/>
      <c r="B5388" s="39"/>
      <c r="C5388" s="39"/>
      <c r="D5388" s="39"/>
      <c r="E5388" s="39"/>
      <c r="F5388" s="39"/>
      <c r="G5388" s="39"/>
      <c r="H5388" s="39"/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  <c r="S5388" s="39"/>
      <c r="T5388" s="39"/>
      <c r="U5388" s="39"/>
      <c r="V5388" s="39"/>
      <c r="W5388" s="39"/>
      <c r="X5388" s="39"/>
      <c r="Y5388" s="39"/>
      <c r="Z5388" s="39"/>
      <c r="AA5388" s="39"/>
      <c r="AB5388" s="39"/>
      <c r="AC5388" s="31"/>
      <c r="AD5388" s="39"/>
      <c r="AE5388" s="39"/>
      <c r="AF5388" s="39"/>
    </row>
    <row r="5389" spans="1:32" ht="12.75">
      <c r="A5389" s="39"/>
      <c r="B5389" s="39"/>
      <c r="C5389" s="39"/>
      <c r="D5389" s="39"/>
      <c r="E5389" s="39"/>
      <c r="F5389" s="39"/>
      <c r="G5389" s="39"/>
      <c r="H5389" s="39"/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  <c r="S5389" s="39"/>
      <c r="T5389" s="39"/>
      <c r="U5389" s="39"/>
      <c r="V5389" s="39"/>
      <c r="W5389" s="39"/>
      <c r="X5389" s="39"/>
      <c r="Y5389" s="39"/>
      <c r="Z5389" s="39"/>
      <c r="AA5389" s="39"/>
      <c r="AB5389" s="39"/>
      <c r="AC5389" s="31"/>
      <c r="AD5389" s="39"/>
      <c r="AE5389" s="39"/>
      <c r="AF5389" s="39"/>
    </row>
    <row r="5390" spans="1:32" ht="12.75">
      <c r="A5390" s="39"/>
      <c r="B5390" s="39"/>
      <c r="C5390" s="39"/>
      <c r="D5390" s="39"/>
      <c r="E5390" s="39"/>
      <c r="F5390" s="39"/>
      <c r="G5390" s="39"/>
      <c r="H5390" s="39"/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  <c r="S5390" s="39"/>
      <c r="T5390" s="39"/>
      <c r="U5390" s="39"/>
      <c r="V5390" s="39"/>
      <c r="W5390" s="39"/>
      <c r="X5390" s="39"/>
      <c r="Y5390" s="39"/>
      <c r="Z5390" s="39"/>
      <c r="AA5390" s="39"/>
      <c r="AB5390" s="39"/>
      <c r="AC5390" s="31"/>
      <c r="AD5390" s="39"/>
      <c r="AE5390" s="39"/>
      <c r="AF5390" s="39"/>
    </row>
    <row r="5391" spans="1:32" ht="12.75">
      <c r="A5391" s="39"/>
      <c r="B5391" s="39"/>
      <c r="C5391" s="39"/>
      <c r="D5391" s="39"/>
      <c r="E5391" s="39"/>
      <c r="F5391" s="39"/>
      <c r="G5391" s="39"/>
      <c r="H5391" s="39"/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  <c r="S5391" s="39"/>
      <c r="T5391" s="39"/>
      <c r="U5391" s="39"/>
      <c r="V5391" s="39"/>
      <c r="W5391" s="39"/>
      <c r="X5391" s="39"/>
      <c r="Y5391" s="39"/>
      <c r="Z5391" s="39"/>
      <c r="AA5391" s="39"/>
      <c r="AB5391" s="39"/>
      <c r="AC5391" s="31"/>
      <c r="AD5391" s="39"/>
      <c r="AE5391" s="39"/>
      <c r="AF5391" s="39"/>
    </row>
    <row r="5392" spans="1:32" ht="12.75">
      <c r="A5392" s="39"/>
      <c r="B5392" s="39"/>
      <c r="C5392" s="39"/>
      <c r="D5392" s="39"/>
      <c r="E5392" s="39"/>
      <c r="F5392" s="39"/>
      <c r="G5392" s="39"/>
      <c r="H5392" s="39"/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  <c r="S5392" s="39"/>
      <c r="T5392" s="39"/>
      <c r="U5392" s="39"/>
      <c r="V5392" s="39"/>
      <c r="W5392" s="39"/>
      <c r="X5392" s="39"/>
      <c r="Y5392" s="39"/>
      <c r="Z5392" s="39"/>
      <c r="AA5392" s="39"/>
      <c r="AB5392" s="39"/>
      <c r="AC5392" s="31"/>
      <c r="AD5392" s="39"/>
      <c r="AE5392" s="39"/>
      <c r="AF5392" s="39"/>
    </row>
    <row r="5393" spans="1:32" ht="12.75">
      <c r="A5393" s="39"/>
      <c r="B5393" s="39"/>
      <c r="C5393" s="39"/>
      <c r="D5393" s="39"/>
      <c r="E5393" s="39"/>
      <c r="F5393" s="39"/>
      <c r="G5393" s="39"/>
      <c r="H5393" s="39"/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  <c r="S5393" s="39"/>
      <c r="T5393" s="39"/>
      <c r="U5393" s="39"/>
      <c r="V5393" s="39"/>
      <c r="W5393" s="39"/>
      <c r="X5393" s="39"/>
      <c r="Y5393" s="39"/>
      <c r="Z5393" s="39"/>
      <c r="AA5393" s="39"/>
      <c r="AB5393" s="39"/>
      <c r="AC5393" s="31"/>
      <c r="AD5393" s="39"/>
      <c r="AE5393" s="39"/>
      <c r="AF5393" s="39"/>
    </row>
    <row r="5394" spans="1:32" ht="12.75">
      <c r="A5394" s="39"/>
      <c r="B5394" s="39"/>
      <c r="C5394" s="39"/>
      <c r="D5394" s="39"/>
      <c r="E5394" s="39"/>
      <c r="F5394" s="39"/>
      <c r="G5394" s="39"/>
      <c r="H5394" s="39"/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  <c r="S5394" s="39"/>
      <c r="T5394" s="39"/>
      <c r="U5394" s="39"/>
      <c r="V5394" s="39"/>
      <c r="W5394" s="39"/>
      <c r="X5394" s="39"/>
      <c r="Y5394" s="39"/>
      <c r="Z5394" s="39"/>
      <c r="AA5394" s="39"/>
      <c r="AB5394" s="39"/>
      <c r="AC5394" s="31"/>
      <c r="AD5394" s="39"/>
      <c r="AE5394" s="39"/>
      <c r="AF5394" s="39"/>
    </row>
    <row r="5395" spans="1:32" ht="12.75">
      <c r="A5395" s="39"/>
      <c r="B5395" s="39"/>
      <c r="C5395" s="39"/>
      <c r="D5395" s="39"/>
      <c r="E5395" s="39"/>
      <c r="F5395" s="39"/>
      <c r="G5395" s="39"/>
      <c r="H5395" s="39"/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  <c r="S5395" s="39"/>
      <c r="T5395" s="39"/>
      <c r="U5395" s="39"/>
      <c r="V5395" s="39"/>
      <c r="W5395" s="39"/>
      <c r="X5395" s="39"/>
      <c r="Y5395" s="39"/>
      <c r="Z5395" s="39"/>
      <c r="AA5395" s="39"/>
      <c r="AB5395" s="39"/>
      <c r="AC5395" s="31"/>
      <c r="AD5395" s="39"/>
      <c r="AE5395" s="39"/>
      <c r="AF5395" s="39"/>
    </row>
    <row r="5396" spans="1:32" ht="12.75">
      <c r="A5396" s="39"/>
      <c r="B5396" s="39"/>
      <c r="C5396" s="39"/>
      <c r="D5396" s="39"/>
      <c r="E5396" s="39"/>
      <c r="F5396" s="39"/>
      <c r="G5396" s="39"/>
      <c r="H5396" s="39"/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  <c r="S5396" s="39"/>
      <c r="T5396" s="39"/>
      <c r="U5396" s="39"/>
      <c r="V5396" s="39"/>
      <c r="W5396" s="39"/>
      <c r="X5396" s="39"/>
      <c r="Y5396" s="39"/>
      <c r="Z5396" s="39"/>
      <c r="AA5396" s="39"/>
      <c r="AB5396" s="39"/>
      <c r="AC5396" s="31"/>
      <c r="AD5396" s="39"/>
      <c r="AE5396" s="39"/>
      <c r="AF5396" s="39"/>
    </row>
    <row r="5397" spans="1:32" ht="12.75">
      <c r="A5397" s="39"/>
      <c r="B5397" s="39"/>
      <c r="C5397" s="39"/>
      <c r="D5397" s="39"/>
      <c r="E5397" s="39"/>
      <c r="F5397" s="39"/>
      <c r="G5397" s="39"/>
      <c r="H5397" s="39"/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  <c r="S5397" s="39"/>
      <c r="T5397" s="39"/>
      <c r="U5397" s="39"/>
      <c r="V5397" s="39"/>
      <c r="W5397" s="39"/>
      <c r="X5397" s="39"/>
      <c r="Y5397" s="39"/>
      <c r="Z5397" s="39"/>
      <c r="AA5397" s="39"/>
      <c r="AB5397" s="39"/>
      <c r="AC5397" s="31"/>
      <c r="AD5397" s="39"/>
      <c r="AE5397" s="39"/>
      <c r="AF5397" s="39"/>
    </row>
    <row r="5398" spans="1:32" ht="12.75">
      <c r="A5398" s="39"/>
      <c r="B5398" s="39"/>
      <c r="C5398" s="39"/>
      <c r="D5398" s="39"/>
      <c r="E5398" s="39"/>
      <c r="F5398" s="39"/>
      <c r="G5398" s="39"/>
      <c r="H5398" s="39"/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  <c r="S5398" s="39"/>
      <c r="T5398" s="39"/>
      <c r="U5398" s="39"/>
      <c r="V5398" s="39"/>
      <c r="W5398" s="39"/>
      <c r="X5398" s="39"/>
      <c r="Y5398" s="39"/>
      <c r="Z5398" s="39"/>
      <c r="AA5398" s="39"/>
      <c r="AB5398" s="39"/>
      <c r="AC5398" s="31"/>
      <c r="AD5398" s="39"/>
      <c r="AE5398" s="39"/>
      <c r="AF5398" s="39"/>
    </row>
    <row r="5399" spans="1:32" ht="12.75">
      <c r="A5399" s="39"/>
      <c r="B5399" s="39"/>
      <c r="C5399" s="39"/>
      <c r="D5399" s="39"/>
      <c r="E5399" s="39"/>
      <c r="F5399" s="39"/>
      <c r="G5399" s="39"/>
      <c r="H5399" s="39"/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  <c r="S5399" s="39"/>
      <c r="T5399" s="39"/>
      <c r="U5399" s="39"/>
      <c r="V5399" s="39"/>
      <c r="W5399" s="39"/>
      <c r="X5399" s="39"/>
      <c r="Y5399" s="39"/>
      <c r="Z5399" s="39"/>
      <c r="AA5399" s="39"/>
      <c r="AB5399" s="39"/>
      <c r="AC5399" s="31"/>
      <c r="AD5399" s="39"/>
      <c r="AE5399" s="39"/>
      <c r="AF5399" s="39"/>
    </row>
    <row r="5400" spans="1:32" ht="12.75">
      <c r="A5400" s="39"/>
      <c r="B5400" s="39"/>
      <c r="C5400" s="39"/>
      <c r="D5400" s="39"/>
      <c r="E5400" s="39"/>
      <c r="F5400" s="39"/>
      <c r="G5400" s="39"/>
      <c r="H5400" s="39"/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  <c r="S5400" s="39"/>
      <c r="T5400" s="39"/>
      <c r="U5400" s="39"/>
      <c r="V5400" s="39"/>
      <c r="W5400" s="39"/>
      <c r="X5400" s="39"/>
      <c r="Y5400" s="39"/>
      <c r="Z5400" s="39"/>
      <c r="AA5400" s="39"/>
      <c r="AB5400" s="39"/>
      <c r="AC5400" s="31"/>
      <c r="AD5400" s="39"/>
      <c r="AE5400" s="39"/>
      <c r="AF5400" s="39"/>
    </row>
    <row r="5401" spans="1:32" ht="12.75">
      <c r="A5401" s="39"/>
      <c r="B5401" s="39"/>
      <c r="C5401" s="39"/>
      <c r="D5401" s="39"/>
      <c r="E5401" s="39"/>
      <c r="F5401" s="39"/>
      <c r="G5401" s="39"/>
      <c r="H5401" s="39"/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  <c r="S5401" s="39"/>
      <c r="T5401" s="39"/>
      <c r="U5401" s="39"/>
      <c r="V5401" s="39"/>
      <c r="W5401" s="39"/>
      <c r="X5401" s="39"/>
      <c r="Y5401" s="39"/>
      <c r="Z5401" s="39"/>
      <c r="AA5401" s="39"/>
      <c r="AB5401" s="39"/>
      <c r="AC5401" s="31"/>
      <c r="AD5401" s="39"/>
      <c r="AE5401" s="39"/>
      <c r="AF5401" s="39"/>
    </row>
    <row r="5402" spans="1:32" ht="12.75">
      <c r="A5402" s="39"/>
      <c r="B5402" s="39"/>
      <c r="C5402" s="39"/>
      <c r="D5402" s="39"/>
      <c r="E5402" s="39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  <c r="S5402" s="39"/>
      <c r="T5402" s="39"/>
      <c r="U5402" s="39"/>
      <c r="V5402" s="39"/>
      <c r="W5402" s="39"/>
      <c r="X5402" s="39"/>
      <c r="Y5402" s="39"/>
      <c r="Z5402" s="39"/>
      <c r="AA5402" s="39"/>
      <c r="AB5402" s="39"/>
      <c r="AC5402" s="31"/>
      <c r="AD5402" s="39"/>
      <c r="AE5402" s="39"/>
      <c r="AF5402" s="39"/>
    </row>
    <row r="5403" spans="1:32" ht="12.75">
      <c r="A5403" s="39"/>
      <c r="B5403" s="39"/>
      <c r="C5403" s="39"/>
      <c r="D5403" s="39"/>
      <c r="E5403" s="39"/>
      <c r="F5403" s="39"/>
      <c r="G5403" s="39"/>
      <c r="H5403" s="39"/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  <c r="S5403" s="39"/>
      <c r="T5403" s="39"/>
      <c r="U5403" s="39"/>
      <c r="V5403" s="39"/>
      <c r="W5403" s="39"/>
      <c r="X5403" s="39"/>
      <c r="Y5403" s="39"/>
      <c r="Z5403" s="39"/>
      <c r="AA5403" s="39"/>
      <c r="AB5403" s="39"/>
      <c r="AC5403" s="31"/>
      <c r="AD5403" s="39"/>
      <c r="AE5403" s="39"/>
      <c r="AF5403" s="39"/>
    </row>
    <row r="5404" spans="1:32" ht="12.75">
      <c r="A5404" s="39"/>
      <c r="B5404" s="39"/>
      <c r="C5404" s="39"/>
      <c r="D5404" s="39"/>
      <c r="E5404" s="39"/>
      <c r="F5404" s="39"/>
      <c r="G5404" s="39"/>
      <c r="H5404" s="39"/>
      <c r="I5404" s="39"/>
      <c r="J5404" s="39"/>
      <c r="K5404" s="39"/>
      <c r="L5404" s="39"/>
      <c r="M5404" s="39"/>
      <c r="N5404" s="39"/>
      <c r="O5404" s="39"/>
      <c r="P5404" s="39"/>
      <c r="Q5404" s="39"/>
      <c r="R5404" s="39"/>
      <c r="S5404" s="39"/>
      <c r="T5404" s="39"/>
      <c r="U5404" s="39"/>
      <c r="V5404" s="39"/>
      <c r="W5404" s="39"/>
      <c r="X5404" s="39"/>
      <c r="Y5404" s="39"/>
      <c r="Z5404" s="39"/>
      <c r="AA5404" s="39"/>
      <c r="AB5404" s="39"/>
      <c r="AC5404" s="31"/>
      <c r="AD5404" s="39"/>
      <c r="AE5404" s="39"/>
      <c r="AF5404" s="39"/>
    </row>
    <row r="5405" spans="1:32" ht="12.75">
      <c r="A5405" s="39"/>
      <c r="B5405" s="39"/>
      <c r="C5405" s="39"/>
      <c r="D5405" s="39"/>
      <c r="E5405" s="39"/>
      <c r="F5405" s="39"/>
      <c r="G5405" s="39"/>
      <c r="H5405" s="39"/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  <c r="S5405" s="39"/>
      <c r="T5405" s="39"/>
      <c r="U5405" s="39"/>
      <c r="V5405" s="39"/>
      <c r="W5405" s="39"/>
      <c r="X5405" s="39"/>
      <c r="Y5405" s="39"/>
      <c r="Z5405" s="39"/>
      <c r="AA5405" s="39"/>
      <c r="AB5405" s="39"/>
      <c r="AC5405" s="31"/>
      <c r="AD5405" s="39"/>
      <c r="AE5405" s="39"/>
      <c r="AF5405" s="39"/>
    </row>
    <row r="5406" spans="1:32" ht="12.75">
      <c r="A5406" s="39"/>
      <c r="B5406" s="39"/>
      <c r="C5406" s="39"/>
      <c r="D5406" s="39"/>
      <c r="E5406" s="39"/>
      <c r="F5406" s="39"/>
      <c r="G5406" s="39"/>
      <c r="H5406" s="39"/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  <c r="S5406" s="39"/>
      <c r="T5406" s="39"/>
      <c r="U5406" s="39"/>
      <c r="V5406" s="39"/>
      <c r="W5406" s="39"/>
      <c r="X5406" s="39"/>
      <c r="Y5406" s="39"/>
      <c r="Z5406" s="39"/>
      <c r="AA5406" s="39"/>
      <c r="AB5406" s="39"/>
      <c r="AC5406" s="31"/>
      <c r="AD5406" s="39"/>
      <c r="AE5406" s="39"/>
      <c r="AF5406" s="39"/>
    </row>
    <row r="5407" spans="1:32" ht="12.75">
      <c r="A5407" s="39"/>
      <c r="B5407" s="39"/>
      <c r="C5407" s="39"/>
      <c r="D5407" s="39"/>
      <c r="E5407" s="39"/>
      <c r="F5407" s="39"/>
      <c r="G5407" s="39"/>
      <c r="H5407" s="39"/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  <c r="S5407" s="39"/>
      <c r="T5407" s="39"/>
      <c r="U5407" s="39"/>
      <c r="V5407" s="39"/>
      <c r="W5407" s="39"/>
      <c r="X5407" s="39"/>
      <c r="Y5407" s="39"/>
      <c r="Z5407" s="39"/>
      <c r="AA5407" s="39"/>
      <c r="AB5407" s="39"/>
      <c r="AC5407" s="31"/>
      <c r="AD5407" s="39"/>
      <c r="AE5407" s="39"/>
      <c r="AF5407" s="39"/>
    </row>
    <row r="5408" spans="1:32" ht="12.75">
      <c r="A5408" s="39"/>
      <c r="B5408" s="39"/>
      <c r="C5408" s="39"/>
      <c r="D5408" s="39"/>
      <c r="E5408" s="39"/>
      <c r="F5408" s="39"/>
      <c r="G5408" s="39"/>
      <c r="H5408" s="39"/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  <c r="S5408" s="39"/>
      <c r="T5408" s="39"/>
      <c r="U5408" s="39"/>
      <c r="V5408" s="39"/>
      <c r="W5408" s="39"/>
      <c r="X5408" s="39"/>
      <c r="Y5408" s="39"/>
      <c r="Z5408" s="39"/>
      <c r="AA5408" s="39"/>
      <c r="AB5408" s="39"/>
      <c r="AC5408" s="31"/>
      <c r="AD5408" s="39"/>
      <c r="AE5408" s="39"/>
      <c r="AF5408" s="39"/>
    </row>
    <row r="5409" spans="1:32" ht="12.75">
      <c r="A5409" s="39"/>
      <c r="B5409" s="39"/>
      <c r="C5409" s="39"/>
      <c r="D5409" s="39"/>
      <c r="E5409" s="39"/>
      <c r="F5409" s="39"/>
      <c r="G5409" s="39"/>
      <c r="H5409" s="39"/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  <c r="S5409" s="39"/>
      <c r="T5409" s="39"/>
      <c r="U5409" s="39"/>
      <c r="V5409" s="39"/>
      <c r="W5409" s="39"/>
      <c r="X5409" s="39"/>
      <c r="Y5409" s="39"/>
      <c r="Z5409" s="39"/>
      <c r="AA5409" s="39"/>
      <c r="AB5409" s="39"/>
      <c r="AC5409" s="31"/>
      <c r="AD5409" s="39"/>
      <c r="AE5409" s="39"/>
      <c r="AF5409" s="39"/>
    </row>
    <row r="5410" spans="1:32" ht="12.75">
      <c r="A5410" s="39"/>
      <c r="B5410" s="39"/>
      <c r="C5410" s="39"/>
      <c r="D5410" s="39"/>
      <c r="E5410" s="39"/>
      <c r="F5410" s="39"/>
      <c r="G5410" s="39"/>
      <c r="H5410" s="39"/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  <c r="S5410" s="39"/>
      <c r="T5410" s="39"/>
      <c r="U5410" s="39"/>
      <c r="V5410" s="39"/>
      <c r="W5410" s="39"/>
      <c r="X5410" s="39"/>
      <c r="Y5410" s="39"/>
      <c r="Z5410" s="39"/>
      <c r="AA5410" s="39"/>
      <c r="AB5410" s="39"/>
      <c r="AC5410" s="31"/>
      <c r="AD5410" s="39"/>
      <c r="AE5410" s="39"/>
      <c r="AF5410" s="39"/>
    </row>
    <row r="5411" spans="1:32" ht="12.75">
      <c r="A5411" s="39"/>
      <c r="B5411" s="39"/>
      <c r="C5411" s="39"/>
      <c r="D5411" s="39"/>
      <c r="E5411" s="39"/>
      <c r="F5411" s="39"/>
      <c r="G5411" s="39"/>
      <c r="H5411" s="39"/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  <c r="S5411" s="39"/>
      <c r="T5411" s="39"/>
      <c r="U5411" s="39"/>
      <c r="V5411" s="39"/>
      <c r="W5411" s="39"/>
      <c r="X5411" s="39"/>
      <c r="Y5411" s="39"/>
      <c r="Z5411" s="39"/>
      <c r="AA5411" s="39"/>
      <c r="AB5411" s="39"/>
      <c r="AC5411" s="31"/>
      <c r="AD5411" s="39"/>
      <c r="AE5411" s="39"/>
      <c r="AF5411" s="39"/>
    </row>
    <row r="5412" spans="1:32" ht="12.75">
      <c r="A5412" s="39"/>
      <c r="B5412" s="39"/>
      <c r="C5412" s="39"/>
      <c r="D5412" s="39"/>
      <c r="E5412" s="39"/>
      <c r="F5412" s="39"/>
      <c r="G5412" s="39"/>
      <c r="H5412" s="39"/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  <c r="S5412" s="39"/>
      <c r="T5412" s="39"/>
      <c r="U5412" s="39"/>
      <c r="V5412" s="39"/>
      <c r="W5412" s="39"/>
      <c r="X5412" s="39"/>
      <c r="Y5412" s="39"/>
      <c r="Z5412" s="39"/>
      <c r="AA5412" s="39"/>
      <c r="AB5412" s="39"/>
      <c r="AC5412" s="31"/>
      <c r="AD5412" s="39"/>
      <c r="AE5412" s="39"/>
      <c r="AF5412" s="39"/>
    </row>
    <row r="5413" spans="1:32" ht="12.75">
      <c r="A5413" s="39"/>
      <c r="B5413" s="39"/>
      <c r="C5413" s="39"/>
      <c r="D5413" s="39"/>
      <c r="E5413" s="39"/>
      <c r="F5413" s="39"/>
      <c r="G5413" s="39"/>
      <c r="H5413" s="39"/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  <c r="S5413" s="39"/>
      <c r="T5413" s="39"/>
      <c r="U5413" s="39"/>
      <c r="V5413" s="39"/>
      <c r="W5413" s="39"/>
      <c r="X5413" s="39"/>
      <c r="Y5413" s="39"/>
      <c r="Z5413" s="39"/>
      <c r="AA5413" s="39"/>
      <c r="AB5413" s="39"/>
      <c r="AC5413" s="31"/>
      <c r="AD5413" s="39"/>
      <c r="AE5413" s="39"/>
      <c r="AF5413" s="39"/>
    </row>
    <row r="5414" spans="1:32" ht="12.75">
      <c r="A5414" s="39"/>
      <c r="B5414" s="39"/>
      <c r="C5414" s="39"/>
      <c r="D5414" s="39"/>
      <c r="E5414" s="39"/>
      <c r="F5414" s="39"/>
      <c r="G5414" s="39"/>
      <c r="H5414" s="39"/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  <c r="S5414" s="39"/>
      <c r="T5414" s="39"/>
      <c r="U5414" s="39"/>
      <c r="V5414" s="39"/>
      <c r="W5414" s="39"/>
      <c r="X5414" s="39"/>
      <c r="Y5414" s="39"/>
      <c r="Z5414" s="39"/>
      <c r="AA5414" s="39"/>
      <c r="AB5414" s="39"/>
      <c r="AC5414" s="31"/>
      <c r="AD5414" s="39"/>
      <c r="AE5414" s="39"/>
      <c r="AF5414" s="39"/>
    </row>
    <row r="5415" spans="1:32" ht="12.75">
      <c r="A5415" s="39"/>
      <c r="B5415" s="39"/>
      <c r="C5415" s="39"/>
      <c r="D5415" s="39"/>
      <c r="E5415" s="39"/>
      <c r="F5415" s="39"/>
      <c r="G5415" s="39"/>
      <c r="H5415" s="39"/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  <c r="S5415" s="39"/>
      <c r="T5415" s="39"/>
      <c r="U5415" s="39"/>
      <c r="V5415" s="39"/>
      <c r="W5415" s="39"/>
      <c r="X5415" s="39"/>
      <c r="Y5415" s="39"/>
      <c r="Z5415" s="39"/>
      <c r="AA5415" s="39"/>
      <c r="AB5415" s="39"/>
      <c r="AC5415" s="31"/>
      <c r="AD5415" s="39"/>
      <c r="AE5415" s="39"/>
      <c r="AF5415" s="39"/>
    </row>
    <row r="5416" spans="1:32" ht="12.75">
      <c r="A5416" s="39"/>
      <c r="B5416" s="39"/>
      <c r="C5416" s="39"/>
      <c r="D5416" s="39"/>
      <c r="E5416" s="39"/>
      <c r="F5416" s="39"/>
      <c r="G5416" s="39"/>
      <c r="H5416" s="39"/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  <c r="S5416" s="39"/>
      <c r="T5416" s="39"/>
      <c r="U5416" s="39"/>
      <c r="V5416" s="39"/>
      <c r="W5416" s="39"/>
      <c r="X5416" s="39"/>
      <c r="Y5416" s="39"/>
      <c r="Z5416" s="39"/>
      <c r="AA5416" s="39"/>
      <c r="AB5416" s="39"/>
      <c r="AC5416" s="31"/>
      <c r="AD5416" s="39"/>
      <c r="AE5416" s="39"/>
      <c r="AF5416" s="39"/>
    </row>
    <row r="5417" spans="1:32" ht="12.75">
      <c r="A5417" s="39"/>
      <c r="B5417" s="39"/>
      <c r="C5417" s="39"/>
      <c r="D5417" s="39"/>
      <c r="E5417" s="39"/>
      <c r="F5417" s="39"/>
      <c r="G5417" s="39"/>
      <c r="H5417" s="39"/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  <c r="S5417" s="39"/>
      <c r="T5417" s="39"/>
      <c r="U5417" s="39"/>
      <c r="V5417" s="39"/>
      <c r="W5417" s="39"/>
      <c r="X5417" s="39"/>
      <c r="Y5417" s="39"/>
      <c r="Z5417" s="39"/>
      <c r="AA5417" s="39"/>
      <c r="AB5417" s="39"/>
      <c r="AC5417" s="31"/>
      <c r="AD5417" s="39"/>
      <c r="AE5417" s="39"/>
      <c r="AF5417" s="39"/>
    </row>
    <row r="5418" spans="1:32" ht="12.75">
      <c r="A5418" s="39"/>
      <c r="B5418" s="39"/>
      <c r="C5418" s="39"/>
      <c r="D5418" s="39"/>
      <c r="E5418" s="39"/>
      <c r="F5418" s="39"/>
      <c r="G5418" s="39"/>
      <c r="H5418" s="39"/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  <c r="S5418" s="39"/>
      <c r="T5418" s="39"/>
      <c r="U5418" s="39"/>
      <c r="V5418" s="39"/>
      <c r="W5418" s="39"/>
      <c r="X5418" s="39"/>
      <c r="Y5418" s="39"/>
      <c r="Z5418" s="39"/>
      <c r="AA5418" s="39"/>
      <c r="AB5418" s="39"/>
      <c r="AC5418" s="31"/>
      <c r="AD5418" s="39"/>
      <c r="AE5418" s="39"/>
      <c r="AF5418" s="39"/>
    </row>
    <row r="5419" spans="1:32" ht="12.75">
      <c r="A5419" s="39"/>
      <c r="B5419" s="39"/>
      <c r="C5419" s="39"/>
      <c r="D5419" s="39"/>
      <c r="E5419" s="39"/>
      <c r="F5419" s="39"/>
      <c r="G5419" s="39"/>
      <c r="H5419" s="39"/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  <c r="S5419" s="39"/>
      <c r="T5419" s="39"/>
      <c r="U5419" s="39"/>
      <c r="V5419" s="39"/>
      <c r="W5419" s="39"/>
      <c r="X5419" s="39"/>
      <c r="Y5419" s="39"/>
      <c r="Z5419" s="39"/>
      <c r="AA5419" s="39"/>
      <c r="AB5419" s="39"/>
      <c r="AC5419" s="31"/>
      <c r="AD5419" s="39"/>
      <c r="AE5419" s="39"/>
      <c r="AF5419" s="39"/>
    </row>
    <row r="5420" spans="1:32" ht="12.75">
      <c r="A5420" s="39"/>
      <c r="B5420" s="39"/>
      <c r="C5420" s="39"/>
      <c r="D5420" s="39"/>
      <c r="E5420" s="39"/>
      <c r="F5420" s="39"/>
      <c r="G5420" s="39"/>
      <c r="H5420" s="39"/>
      <c r="I5420" s="39"/>
      <c r="J5420" s="39"/>
      <c r="K5420" s="39"/>
      <c r="L5420" s="39"/>
      <c r="M5420" s="39"/>
      <c r="N5420" s="39"/>
      <c r="O5420" s="39"/>
      <c r="P5420" s="39"/>
      <c r="Q5420" s="39"/>
      <c r="R5420" s="39"/>
      <c r="S5420" s="39"/>
      <c r="T5420" s="39"/>
      <c r="U5420" s="39"/>
      <c r="V5420" s="39"/>
      <c r="W5420" s="39"/>
      <c r="X5420" s="39"/>
      <c r="Y5420" s="39"/>
      <c r="Z5420" s="39"/>
      <c r="AA5420" s="39"/>
      <c r="AB5420" s="39"/>
      <c r="AC5420" s="31"/>
      <c r="AD5420" s="39"/>
      <c r="AE5420" s="39"/>
      <c r="AF5420" s="39"/>
    </row>
    <row r="5421" spans="1:32" ht="12.75">
      <c r="A5421" s="39"/>
      <c r="B5421" s="39"/>
      <c r="C5421" s="39"/>
      <c r="D5421" s="39"/>
      <c r="E5421" s="39"/>
      <c r="F5421" s="39"/>
      <c r="G5421" s="39"/>
      <c r="H5421" s="39"/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  <c r="S5421" s="39"/>
      <c r="T5421" s="39"/>
      <c r="U5421" s="39"/>
      <c r="V5421" s="39"/>
      <c r="W5421" s="39"/>
      <c r="X5421" s="39"/>
      <c r="Y5421" s="39"/>
      <c r="Z5421" s="39"/>
      <c r="AA5421" s="39"/>
      <c r="AB5421" s="39"/>
      <c r="AC5421" s="31"/>
      <c r="AD5421" s="39"/>
      <c r="AE5421" s="39"/>
      <c r="AF5421" s="39"/>
    </row>
    <row r="5422" spans="1:32" ht="12.75">
      <c r="A5422" s="39"/>
      <c r="B5422" s="39"/>
      <c r="C5422" s="39"/>
      <c r="D5422" s="39"/>
      <c r="E5422" s="39"/>
      <c r="F5422" s="39"/>
      <c r="G5422" s="39"/>
      <c r="H5422" s="39"/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  <c r="S5422" s="39"/>
      <c r="T5422" s="39"/>
      <c r="U5422" s="39"/>
      <c r="V5422" s="39"/>
      <c r="W5422" s="39"/>
      <c r="X5422" s="39"/>
      <c r="Y5422" s="39"/>
      <c r="Z5422" s="39"/>
      <c r="AA5422" s="39"/>
      <c r="AB5422" s="39"/>
      <c r="AC5422" s="31"/>
      <c r="AD5422" s="39"/>
      <c r="AE5422" s="39"/>
      <c r="AF5422" s="39"/>
    </row>
    <row r="5423" spans="1:32" ht="12.75">
      <c r="A5423" s="39"/>
      <c r="B5423" s="39"/>
      <c r="C5423" s="39"/>
      <c r="D5423" s="39"/>
      <c r="E5423" s="39"/>
      <c r="F5423" s="39"/>
      <c r="G5423" s="39"/>
      <c r="H5423" s="39"/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  <c r="S5423" s="39"/>
      <c r="T5423" s="39"/>
      <c r="U5423" s="39"/>
      <c r="V5423" s="39"/>
      <c r="W5423" s="39"/>
      <c r="X5423" s="39"/>
      <c r="Y5423" s="39"/>
      <c r="Z5423" s="39"/>
      <c r="AA5423" s="39"/>
      <c r="AB5423" s="39"/>
      <c r="AC5423" s="31"/>
      <c r="AD5423" s="39"/>
      <c r="AE5423" s="39"/>
      <c r="AF5423" s="39"/>
    </row>
    <row r="5424" spans="1:32" ht="12.75">
      <c r="A5424" s="39"/>
      <c r="B5424" s="39"/>
      <c r="C5424" s="39"/>
      <c r="D5424" s="39"/>
      <c r="E5424" s="39"/>
      <c r="F5424" s="39"/>
      <c r="G5424" s="39"/>
      <c r="H5424" s="39"/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  <c r="S5424" s="39"/>
      <c r="T5424" s="39"/>
      <c r="U5424" s="39"/>
      <c r="V5424" s="39"/>
      <c r="W5424" s="39"/>
      <c r="X5424" s="39"/>
      <c r="Y5424" s="39"/>
      <c r="Z5424" s="39"/>
      <c r="AA5424" s="39"/>
      <c r="AB5424" s="39"/>
      <c r="AC5424" s="31"/>
      <c r="AD5424" s="39"/>
      <c r="AE5424" s="39"/>
      <c r="AF5424" s="39"/>
    </row>
    <row r="5425" spans="1:32" ht="12.75">
      <c r="A5425" s="39"/>
      <c r="B5425" s="39"/>
      <c r="C5425" s="39"/>
      <c r="D5425" s="39"/>
      <c r="E5425" s="39"/>
      <c r="F5425" s="39"/>
      <c r="G5425" s="39"/>
      <c r="H5425" s="39"/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  <c r="S5425" s="39"/>
      <c r="T5425" s="39"/>
      <c r="U5425" s="39"/>
      <c r="V5425" s="39"/>
      <c r="W5425" s="39"/>
      <c r="X5425" s="39"/>
      <c r="Y5425" s="39"/>
      <c r="Z5425" s="39"/>
      <c r="AA5425" s="39"/>
      <c r="AB5425" s="39"/>
      <c r="AC5425" s="31"/>
      <c r="AD5425" s="39"/>
      <c r="AE5425" s="39"/>
      <c r="AF5425" s="39"/>
    </row>
    <row r="5426" spans="1:32" ht="12.75">
      <c r="A5426" s="39"/>
      <c r="B5426" s="39"/>
      <c r="C5426" s="39"/>
      <c r="D5426" s="39"/>
      <c r="E5426" s="39"/>
      <c r="F5426" s="39"/>
      <c r="G5426" s="39"/>
      <c r="H5426" s="39"/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  <c r="S5426" s="39"/>
      <c r="T5426" s="39"/>
      <c r="U5426" s="39"/>
      <c r="V5426" s="39"/>
      <c r="W5426" s="39"/>
      <c r="X5426" s="39"/>
      <c r="Y5426" s="39"/>
      <c r="Z5426" s="39"/>
      <c r="AA5426" s="39"/>
      <c r="AB5426" s="39"/>
      <c r="AC5426" s="31"/>
      <c r="AD5426" s="39"/>
      <c r="AE5426" s="39"/>
      <c r="AF5426" s="39"/>
    </row>
    <row r="5427" spans="1:32" ht="12.75">
      <c r="A5427" s="39"/>
      <c r="B5427" s="39"/>
      <c r="C5427" s="39"/>
      <c r="D5427" s="39"/>
      <c r="E5427" s="39"/>
      <c r="F5427" s="39"/>
      <c r="G5427" s="39"/>
      <c r="H5427" s="39"/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  <c r="S5427" s="39"/>
      <c r="T5427" s="39"/>
      <c r="U5427" s="39"/>
      <c r="V5427" s="39"/>
      <c r="W5427" s="39"/>
      <c r="X5427" s="39"/>
      <c r="Y5427" s="39"/>
      <c r="Z5427" s="39"/>
      <c r="AA5427" s="39"/>
      <c r="AB5427" s="39"/>
      <c r="AC5427" s="31"/>
      <c r="AD5427" s="39"/>
      <c r="AE5427" s="39"/>
      <c r="AF5427" s="39"/>
    </row>
    <row r="5428" spans="1:32" ht="12.75">
      <c r="A5428" s="39"/>
      <c r="B5428" s="39"/>
      <c r="C5428" s="39"/>
      <c r="D5428" s="39"/>
      <c r="E5428" s="39"/>
      <c r="F5428" s="39"/>
      <c r="G5428" s="39"/>
      <c r="H5428" s="39"/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  <c r="S5428" s="39"/>
      <c r="T5428" s="39"/>
      <c r="U5428" s="39"/>
      <c r="V5428" s="39"/>
      <c r="W5428" s="39"/>
      <c r="X5428" s="39"/>
      <c r="Y5428" s="39"/>
      <c r="Z5428" s="39"/>
      <c r="AA5428" s="39"/>
      <c r="AB5428" s="39"/>
      <c r="AC5428" s="31"/>
      <c r="AD5428" s="39"/>
      <c r="AE5428" s="39"/>
      <c r="AF5428" s="39"/>
    </row>
    <row r="5429" spans="1:32" ht="12.75">
      <c r="A5429" s="39"/>
      <c r="B5429" s="39"/>
      <c r="C5429" s="39"/>
      <c r="D5429" s="39"/>
      <c r="E5429" s="39"/>
      <c r="F5429" s="39"/>
      <c r="G5429" s="39"/>
      <c r="H5429" s="39"/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  <c r="S5429" s="39"/>
      <c r="T5429" s="39"/>
      <c r="U5429" s="39"/>
      <c r="V5429" s="39"/>
      <c r="W5429" s="39"/>
      <c r="X5429" s="39"/>
      <c r="Y5429" s="39"/>
      <c r="Z5429" s="39"/>
      <c r="AA5429" s="39"/>
      <c r="AB5429" s="39"/>
      <c r="AC5429" s="31"/>
      <c r="AD5429" s="39"/>
      <c r="AE5429" s="39"/>
      <c r="AF5429" s="39"/>
    </row>
    <row r="5430" spans="1:32" ht="12.75">
      <c r="A5430" s="39"/>
      <c r="B5430" s="39"/>
      <c r="C5430" s="39"/>
      <c r="D5430" s="39"/>
      <c r="E5430" s="39"/>
      <c r="F5430" s="39"/>
      <c r="G5430" s="39"/>
      <c r="H5430" s="39"/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  <c r="S5430" s="39"/>
      <c r="T5430" s="39"/>
      <c r="U5430" s="39"/>
      <c r="V5430" s="39"/>
      <c r="W5430" s="39"/>
      <c r="X5430" s="39"/>
      <c r="Y5430" s="39"/>
      <c r="Z5430" s="39"/>
      <c r="AA5430" s="39"/>
      <c r="AB5430" s="39"/>
      <c r="AC5430" s="31"/>
      <c r="AD5430" s="39"/>
      <c r="AE5430" s="39"/>
      <c r="AF5430" s="39"/>
    </row>
    <row r="5431" spans="1:32" ht="12.75">
      <c r="A5431" s="39"/>
      <c r="B5431" s="39"/>
      <c r="C5431" s="39"/>
      <c r="D5431" s="39"/>
      <c r="E5431" s="39"/>
      <c r="F5431" s="39"/>
      <c r="G5431" s="39"/>
      <c r="H5431" s="39"/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  <c r="S5431" s="39"/>
      <c r="T5431" s="39"/>
      <c r="U5431" s="39"/>
      <c r="V5431" s="39"/>
      <c r="W5431" s="39"/>
      <c r="X5431" s="39"/>
      <c r="Y5431" s="39"/>
      <c r="Z5431" s="39"/>
      <c r="AA5431" s="39"/>
      <c r="AB5431" s="39"/>
      <c r="AC5431" s="31"/>
      <c r="AD5431" s="39"/>
      <c r="AE5431" s="39"/>
      <c r="AF5431" s="39"/>
    </row>
    <row r="5432" spans="1:32" ht="12.75">
      <c r="A5432" s="39"/>
      <c r="B5432" s="39"/>
      <c r="C5432" s="39"/>
      <c r="D5432" s="39"/>
      <c r="E5432" s="39"/>
      <c r="F5432" s="39"/>
      <c r="G5432" s="39"/>
      <c r="H5432" s="39"/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  <c r="S5432" s="39"/>
      <c r="T5432" s="39"/>
      <c r="U5432" s="39"/>
      <c r="V5432" s="39"/>
      <c r="W5432" s="39"/>
      <c r="X5432" s="39"/>
      <c r="Y5432" s="39"/>
      <c r="Z5432" s="39"/>
      <c r="AA5432" s="39"/>
      <c r="AB5432" s="39"/>
      <c r="AC5432" s="31"/>
      <c r="AD5432" s="39"/>
      <c r="AE5432" s="39"/>
      <c r="AF5432" s="39"/>
    </row>
    <row r="5433" spans="1:32" ht="12.75">
      <c r="A5433" s="39"/>
      <c r="B5433" s="39"/>
      <c r="C5433" s="39"/>
      <c r="D5433" s="39"/>
      <c r="E5433" s="39"/>
      <c r="F5433" s="39"/>
      <c r="G5433" s="39"/>
      <c r="H5433" s="39"/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  <c r="S5433" s="39"/>
      <c r="T5433" s="39"/>
      <c r="U5433" s="39"/>
      <c r="V5433" s="39"/>
      <c r="W5433" s="39"/>
      <c r="X5433" s="39"/>
      <c r="Y5433" s="39"/>
      <c r="Z5433" s="39"/>
      <c r="AA5433" s="39"/>
      <c r="AB5433" s="39"/>
      <c r="AC5433" s="31"/>
      <c r="AD5433" s="39"/>
      <c r="AE5433" s="39"/>
      <c r="AF5433" s="39"/>
    </row>
    <row r="5434" spans="1:32" ht="12.75">
      <c r="A5434" s="39"/>
      <c r="B5434" s="39"/>
      <c r="C5434" s="39"/>
      <c r="D5434" s="39"/>
      <c r="E5434" s="39"/>
      <c r="F5434" s="39"/>
      <c r="G5434" s="39"/>
      <c r="H5434" s="39"/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  <c r="S5434" s="39"/>
      <c r="T5434" s="39"/>
      <c r="U5434" s="39"/>
      <c r="V5434" s="39"/>
      <c r="W5434" s="39"/>
      <c r="X5434" s="39"/>
      <c r="Y5434" s="39"/>
      <c r="Z5434" s="39"/>
      <c r="AA5434" s="39"/>
      <c r="AB5434" s="39"/>
      <c r="AC5434" s="31"/>
      <c r="AD5434" s="39"/>
      <c r="AE5434" s="39"/>
      <c r="AF5434" s="39"/>
    </row>
    <row r="5435" spans="1:32" ht="12.75">
      <c r="A5435" s="39"/>
      <c r="B5435" s="39"/>
      <c r="C5435" s="39"/>
      <c r="D5435" s="39"/>
      <c r="E5435" s="39"/>
      <c r="F5435" s="39"/>
      <c r="G5435" s="39"/>
      <c r="H5435" s="39"/>
      <c r="I5435" s="39"/>
      <c r="J5435" s="39"/>
      <c r="K5435" s="39"/>
      <c r="L5435" s="39"/>
      <c r="M5435" s="39"/>
      <c r="N5435" s="39"/>
      <c r="O5435" s="39"/>
      <c r="P5435" s="39"/>
      <c r="Q5435" s="39"/>
      <c r="R5435" s="39"/>
      <c r="S5435" s="39"/>
      <c r="T5435" s="39"/>
      <c r="U5435" s="39"/>
      <c r="V5435" s="39"/>
      <c r="W5435" s="39"/>
      <c r="X5435" s="39"/>
      <c r="Y5435" s="39"/>
      <c r="Z5435" s="39"/>
      <c r="AA5435" s="39"/>
      <c r="AB5435" s="39"/>
      <c r="AC5435" s="31"/>
      <c r="AD5435" s="39"/>
      <c r="AE5435" s="39"/>
      <c r="AF5435" s="39"/>
    </row>
    <row r="5436" spans="1:32" ht="12.75">
      <c r="A5436" s="39"/>
      <c r="B5436" s="39"/>
      <c r="C5436" s="39"/>
      <c r="D5436" s="39"/>
      <c r="E5436" s="39"/>
      <c r="F5436" s="39"/>
      <c r="G5436" s="39"/>
      <c r="H5436" s="39"/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  <c r="S5436" s="39"/>
      <c r="T5436" s="39"/>
      <c r="U5436" s="39"/>
      <c r="V5436" s="39"/>
      <c r="W5436" s="39"/>
      <c r="X5436" s="39"/>
      <c r="Y5436" s="39"/>
      <c r="Z5436" s="39"/>
      <c r="AA5436" s="39"/>
      <c r="AB5436" s="39"/>
      <c r="AC5436" s="31"/>
      <c r="AD5436" s="39"/>
      <c r="AE5436" s="39"/>
      <c r="AF5436" s="39"/>
    </row>
    <row r="5437" spans="1:32" ht="12.75">
      <c r="A5437" s="39"/>
      <c r="B5437" s="39"/>
      <c r="C5437" s="39"/>
      <c r="D5437" s="39"/>
      <c r="E5437" s="39"/>
      <c r="F5437" s="39"/>
      <c r="G5437" s="39"/>
      <c r="H5437" s="39"/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  <c r="S5437" s="39"/>
      <c r="T5437" s="39"/>
      <c r="U5437" s="39"/>
      <c r="V5437" s="39"/>
      <c r="W5437" s="39"/>
      <c r="X5437" s="39"/>
      <c r="Y5437" s="39"/>
      <c r="Z5437" s="39"/>
      <c r="AA5437" s="39"/>
      <c r="AB5437" s="39"/>
      <c r="AC5437" s="31"/>
      <c r="AD5437" s="39"/>
      <c r="AE5437" s="39"/>
      <c r="AF5437" s="39"/>
    </row>
    <row r="5438" spans="1:32" ht="12.75">
      <c r="A5438" s="39"/>
      <c r="B5438" s="39"/>
      <c r="C5438" s="39"/>
      <c r="D5438" s="39"/>
      <c r="E5438" s="39"/>
      <c r="F5438" s="39"/>
      <c r="G5438" s="39"/>
      <c r="H5438" s="39"/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  <c r="S5438" s="39"/>
      <c r="T5438" s="39"/>
      <c r="U5438" s="39"/>
      <c r="V5438" s="39"/>
      <c r="W5438" s="39"/>
      <c r="X5438" s="39"/>
      <c r="Y5438" s="39"/>
      <c r="Z5438" s="39"/>
      <c r="AA5438" s="39"/>
      <c r="AB5438" s="39"/>
      <c r="AC5438" s="31"/>
      <c r="AD5438" s="39"/>
      <c r="AE5438" s="39"/>
      <c r="AF5438" s="39"/>
    </row>
    <row r="5439" spans="1:32" ht="12.75">
      <c r="A5439" s="39"/>
      <c r="B5439" s="39"/>
      <c r="C5439" s="39"/>
      <c r="D5439" s="39"/>
      <c r="E5439" s="39"/>
      <c r="F5439" s="39"/>
      <c r="G5439" s="39"/>
      <c r="H5439" s="39"/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  <c r="S5439" s="39"/>
      <c r="T5439" s="39"/>
      <c r="U5439" s="39"/>
      <c r="V5439" s="39"/>
      <c r="W5439" s="39"/>
      <c r="X5439" s="39"/>
      <c r="Y5439" s="39"/>
      <c r="Z5439" s="39"/>
      <c r="AA5439" s="39"/>
      <c r="AB5439" s="39"/>
      <c r="AC5439" s="31"/>
      <c r="AD5439" s="39"/>
      <c r="AE5439" s="39"/>
      <c r="AF5439" s="39"/>
    </row>
    <row r="5440" spans="1:32" ht="12.75">
      <c r="A5440" s="39"/>
      <c r="B5440" s="39"/>
      <c r="C5440" s="39"/>
      <c r="D5440" s="39"/>
      <c r="E5440" s="39"/>
      <c r="F5440" s="39"/>
      <c r="G5440" s="39"/>
      <c r="H5440" s="39"/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  <c r="S5440" s="39"/>
      <c r="T5440" s="39"/>
      <c r="U5440" s="39"/>
      <c r="V5440" s="39"/>
      <c r="W5440" s="39"/>
      <c r="X5440" s="39"/>
      <c r="Y5440" s="39"/>
      <c r="Z5440" s="39"/>
      <c r="AA5440" s="39"/>
      <c r="AB5440" s="39"/>
      <c r="AC5440" s="31"/>
      <c r="AD5440" s="39"/>
      <c r="AE5440" s="39"/>
      <c r="AF5440" s="39"/>
    </row>
    <row r="5441" spans="1:32" ht="12.75">
      <c r="A5441" s="39"/>
      <c r="B5441" s="39"/>
      <c r="C5441" s="39"/>
      <c r="D5441" s="39"/>
      <c r="E5441" s="39"/>
      <c r="F5441" s="39"/>
      <c r="G5441" s="39"/>
      <c r="H5441" s="39"/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  <c r="S5441" s="39"/>
      <c r="T5441" s="39"/>
      <c r="U5441" s="39"/>
      <c r="V5441" s="39"/>
      <c r="W5441" s="39"/>
      <c r="X5441" s="39"/>
      <c r="Y5441" s="39"/>
      <c r="Z5441" s="39"/>
      <c r="AA5441" s="39"/>
      <c r="AB5441" s="39"/>
      <c r="AC5441" s="31"/>
      <c r="AD5441" s="39"/>
      <c r="AE5441" s="39"/>
      <c r="AF5441" s="39"/>
    </row>
    <row r="5442" spans="1:32" ht="12.75">
      <c r="A5442" s="39"/>
      <c r="B5442" s="39"/>
      <c r="C5442" s="39"/>
      <c r="D5442" s="39"/>
      <c r="E5442" s="39"/>
      <c r="F5442" s="39"/>
      <c r="G5442" s="39"/>
      <c r="H5442" s="39"/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  <c r="S5442" s="39"/>
      <c r="T5442" s="39"/>
      <c r="U5442" s="39"/>
      <c r="V5442" s="39"/>
      <c r="W5442" s="39"/>
      <c r="X5442" s="39"/>
      <c r="Y5442" s="39"/>
      <c r="Z5442" s="39"/>
      <c r="AA5442" s="39"/>
      <c r="AB5442" s="39"/>
      <c r="AC5442" s="31"/>
      <c r="AD5442" s="39"/>
      <c r="AE5442" s="39"/>
      <c r="AF5442" s="39"/>
    </row>
    <row r="5443" spans="1:32" ht="12.75">
      <c r="A5443" s="39"/>
      <c r="B5443" s="39"/>
      <c r="C5443" s="39"/>
      <c r="D5443" s="39"/>
      <c r="E5443" s="39"/>
      <c r="F5443" s="39"/>
      <c r="G5443" s="39"/>
      <c r="H5443" s="39"/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  <c r="S5443" s="39"/>
      <c r="T5443" s="39"/>
      <c r="U5443" s="39"/>
      <c r="V5443" s="39"/>
      <c r="W5443" s="39"/>
      <c r="X5443" s="39"/>
      <c r="Y5443" s="39"/>
      <c r="Z5443" s="39"/>
      <c r="AA5443" s="39"/>
      <c r="AB5443" s="39"/>
      <c r="AC5443" s="31"/>
      <c r="AD5443" s="39"/>
      <c r="AE5443" s="39"/>
      <c r="AF5443" s="39"/>
    </row>
    <row r="5444" spans="1:32" ht="12.75">
      <c r="A5444" s="39"/>
      <c r="B5444" s="39"/>
      <c r="C5444" s="39"/>
      <c r="D5444" s="39"/>
      <c r="E5444" s="39"/>
      <c r="F5444" s="39"/>
      <c r="G5444" s="39"/>
      <c r="H5444" s="39"/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  <c r="S5444" s="39"/>
      <c r="T5444" s="39"/>
      <c r="U5444" s="39"/>
      <c r="V5444" s="39"/>
      <c r="W5444" s="39"/>
      <c r="X5444" s="39"/>
      <c r="Y5444" s="39"/>
      <c r="Z5444" s="39"/>
      <c r="AA5444" s="39"/>
      <c r="AB5444" s="39"/>
      <c r="AC5444" s="31"/>
      <c r="AD5444" s="39"/>
      <c r="AE5444" s="39"/>
      <c r="AF5444" s="39"/>
    </row>
    <row r="5445" spans="1:32" ht="12.75">
      <c r="A5445" s="39"/>
      <c r="B5445" s="39"/>
      <c r="C5445" s="39"/>
      <c r="D5445" s="39"/>
      <c r="E5445" s="39"/>
      <c r="F5445" s="39"/>
      <c r="G5445" s="39"/>
      <c r="H5445" s="39"/>
      <c r="I5445" s="39"/>
      <c r="J5445" s="39"/>
      <c r="K5445" s="39"/>
      <c r="L5445" s="39"/>
      <c r="M5445" s="39"/>
      <c r="N5445" s="39"/>
      <c r="O5445" s="39"/>
      <c r="P5445" s="39"/>
      <c r="Q5445" s="39"/>
      <c r="R5445" s="39"/>
      <c r="S5445" s="39"/>
      <c r="T5445" s="39"/>
      <c r="U5445" s="39"/>
      <c r="V5445" s="39"/>
      <c r="W5445" s="39"/>
      <c r="X5445" s="39"/>
      <c r="Y5445" s="39"/>
      <c r="Z5445" s="39"/>
      <c r="AA5445" s="39"/>
      <c r="AB5445" s="39"/>
      <c r="AC5445" s="31"/>
      <c r="AD5445" s="39"/>
      <c r="AE5445" s="39"/>
      <c r="AF5445" s="39"/>
    </row>
    <row r="5446" spans="1:32" ht="12.75">
      <c r="A5446" s="39"/>
      <c r="B5446" s="39"/>
      <c r="C5446" s="39"/>
      <c r="D5446" s="39"/>
      <c r="E5446" s="39"/>
      <c r="F5446" s="39"/>
      <c r="G5446" s="39"/>
      <c r="H5446" s="39"/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  <c r="S5446" s="39"/>
      <c r="T5446" s="39"/>
      <c r="U5446" s="39"/>
      <c r="V5446" s="39"/>
      <c r="W5446" s="39"/>
      <c r="X5446" s="39"/>
      <c r="Y5446" s="39"/>
      <c r="Z5446" s="39"/>
      <c r="AA5446" s="39"/>
      <c r="AB5446" s="39"/>
      <c r="AC5446" s="31"/>
      <c r="AD5446" s="39"/>
      <c r="AE5446" s="39"/>
      <c r="AF5446" s="39"/>
    </row>
    <row r="5447" spans="1:32" ht="12.75">
      <c r="A5447" s="39"/>
      <c r="B5447" s="39"/>
      <c r="C5447" s="39"/>
      <c r="D5447" s="39"/>
      <c r="E5447" s="39"/>
      <c r="F5447" s="39"/>
      <c r="G5447" s="39"/>
      <c r="H5447" s="39"/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  <c r="S5447" s="39"/>
      <c r="T5447" s="39"/>
      <c r="U5447" s="39"/>
      <c r="V5447" s="39"/>
      <c r="W5447" s="39"/>
      <c r="X5447" s="39"/>
      <c r="Y5447" s="39"/>
      <c r="Z5447" s="39"/>
      <c r="AA5447" s="39"/>
      <c r="AB5447" s="39"/>
      <c r="AC5447" s="31"/>
      <c r="AD5447" s="39"/>
      <c r="AE5447" s="39"/>
      <c r="AF5447" s="39"/>
    </row>
    <row r="5448" spans="1:32" ht="12.75">
      <c r="A5448" s="39"/>
      <c r="B5448" s="39"/>
      <c r="C5448" s="39"/>
      <c r="D5448" s="39"/>
      <c r="E5448" s="39"/>
      <c r="F5448" s="39"/>
      <c r="G5448" s="39"/>
      <c r="H5448" s="39"/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  <c r="S5448" s="39"/>
      <c r="T5448" s="39"/>
      <c r="U5448" s="39"/>
      <c r="V5448" s="39"/>
      <c r="W5448" s="39"/>
      <c r="X5448" s="39"/>
      <c r="Y5448" s="39"/>
      <c r="Z5448" s="39"/>
      <c r="AA5448" s="39"/>
      <c r="AB5448" s="39"/>
      <c r="AC5448" s="31"/>
      <c r="AD5448" s="39"/>
      <c r="AE5448" s="39"/>
      <c r="AF5448" s="39"/>
    </row>
    <row r="5449" spans="1:32" ht="12.75">
      <c r="A5449" s="39"/>
      <c r="B5449" s="39"/>
      <c r="C5449" s="39"/>
      <c r="D5449" s="39"/>
      <c r="E5449" s="39"/>
      <c r="F5449" s="39"/>
      <c r="G5449" s="39"/>
      <c r="H5449" s="39"/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  <c r="S5449" s="39"/>
      <c r="T5449" s="39"/>
      <c r="U5449" s="39"/>
      <c r="V5449" s="39"/>
      <c r="W5449" s="39"/>
      <c r="X5449" s="39"/>
      <c r="Y5449" s="39"/>
      <c r="Z5449" s="39"/>
      <c r="AA5449" s="39"/>
      <c r="AB5449" s="39"/>
      <c r="AC5449" s="31"/>
      <c r="AD5449" s="39"/>
      <c r="AE5449" s="39"/>
      <c r="AF5449" s="39"/>
    </row>
    <row r="5450" spans="1:32" ht="12.75">
      <c r="A5450" s="39"/>
      <c r="B5450" s="39"/>
      <c r="C5450" s="39"/>
      <c r="D5450" s="39"/>
      <c r="E5450" s="39"/>
      <c r="F5450" s="39"/>
      <c r="G5450" s="39"/>
      <c r="H5450" s="39"/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  <c r="S5450" s="39"/>
      <c r="T5450" s="39"/>
      <c r="U5450" s="39"/>
      <c r="V5450" s="39"/>
      <c r="W5450" s="39"/>
      <c r="X5450" s="39"/>
      <c r="Y5450" s="39"/>
      <c r="Z5450" s="39"/>
      <c r="AA5450" s="39"/>
      <c r="AB5450" s="39"/>
      <c r="AC5450" s="31"/>
      <c r="AD5450" s="39"/>
      <c r="AE5450" s="39"/>
      <c r="AF5450" s="39"/>
    </row>
    <row r="5451" spans="1:32" ht="12.75">
      <c r="A5451" s="39"/>
      <c r="B5451" s="39"/>
      <c r="C5451" s="39"/>
      <c r="D5451" s="39"/>
      <c r="E5451" s="39"/>
      <c r="F5451" s="39"/>
      <c r="G5451" s="39"/>
      <c r="H5451" s="39"/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  <c r="S5451" s="39"/>
      <c r="T5451" s="39"/>
      <c r="U5451" s="39"/>
      <c r="V5451" s="39"/>
      <c r="W5451" s="39"/>
      <c r="X5451" s="39"/>
      <c r="Y5451" s="39"/>
      <c r="Z5451" s="39"/>
      <c r="AA5451" s="39"/>
      <c r="AB5451" s="39"/>
      <c r="AC5451" s="31"/>
      <c r="AD5451" s="39"/>
      <c r="AE5451" s="39"/>
      <c r="AF5451" s="39"/>
    </row>
    <row r="5452" spans="1:32" ht="12.75">
      <c r="A5452" s="39"/>
      <c r="B5452" s="39"/>
      <c r="C5452" s="39"/>
      <c r="D5452" s="39"/>
      <c r="E5452" s="39"/>
      <c r="F5452" s="39"/>
      <c r="G5452" s="39"/>
      <c r="H5452" s="39"/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  <c r="S5452" s="39"/>
      <c r="T5452" s="39"/>
      <c r="U5452" s="39"/>
      <c r="V5452" s="39"/>
      <c r="W5452" s="39"/>
      <c r="X5452" s="39"/>
      <c r="Y5452" s="39"/>
      <c r="Z5452" s="39"/>
      <c r="AA5452" s="39"/>
      <c r="AB5452" s="39"/>
      <c r="AC5452" s="31"/>
      <c r="AD5452" s="39"/>
      <c r="AE5452" s="39"/>
      <c r="AF5452" s="39"/>
    </row>
    <row r="5453" spans="1:32" ht="12.75">
      <c r="A5453" s="39"/>
      <c r="B5453" s="39"/>
      <c r="C5453" s="39"/>
      <c r="D5453" s="39"/>
      <c r="E5453" s="39"/>
      <c r="F5453" s="39"/>
      <c r="G5453" s="39"/>
      <c r="H5453" s="39"/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  <c r="S5453" s="39"/>
      <c r="T5453" s="39"/>
      <c r="U5453" s="39"/>
      <c r="V5453" s="39"/>
      <c r="W5453" s="39"/>
      <c r="X5453" s="39"/>
      <c r="Y5453" s="39"/>
      <c r="Z5453" s="39"/>
      <c r="AA5453" s="39"/>
      <c r="AB5453" s="39"/>
      <c r="AC5453" s="31"/>
      <c r="AD5453" s="39"/>
      <c r="AE5453" s="39"/>
      <c r="AF5453" s="39"/>
    </row>
    <row r="5454" spans="1:32" ht="12.75">
      <c r="A5454" s="39"/>
      <c r="B5454" s="39"/>
      <c r="C5454" s="39"/>
      <c r="D5454" s="39"/>
      <c r="E5454" s="39"/>
      <c r="F5454" s="39"/>
      <c r="G5454" s="39"/>
      <c r="H5454" s="39"/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  <c r="S5454" s="39"/>
      <c r="T5454" s="39"/>
      <c r="U5454" s="39"/>
      <c r="V5454" s="39"/>
      <c r="W5454" s="39"/>
      <c r="X5454" s="39"/>
      <c r="Y5454" s="39"/>
      <c r="Z5454" s="39"/>
      <c r="AA5454" s="39"/>
      <c r="AB5454" s="39"/>
      <c r="AC5454" s="31"/>
      <c r="AD5454" s="39"/>
      <c r="AE5454" s="39"/>
      <c r="AF5454" s="39"/>
    </row>
    <row r="5455" spans="1:32" ht="12.75">
      <c r="A5455" s="39"/>
      <c r="B5455" s="39"/>
      <c r="C5455" s="39"/>
      <c r="D5455" s="39"/>
      <c r="E5455" s="39"/>
      <c r="F5455" s="39"/>
      <c r="G5455" s="39"/>
      <c r="H5455" s="39"/>
      <c r="I5455" s="39"/>
      <c r="J5455" s="39"/>
      <c r="K5455" s="39"/>
      <c r="L5455" s="39"/>
      <c r="M5455" s="39"/>
      <c r="N5455" s="39"/>
      <c r="O5455" s="39"/>
      <c r="P5455" s="39"/>
      <c r="Q5455" s="39"/>
      <c r="R5455" s="39"/>
      <c r="S5455" s="39"/>
      <c r="T5455" s="39"/>
      <c r="U5455" s="39"/>
      <c r="V5455" s="39"/>
      <c r="W5455" s="39"/>
      <c r="X5455" s="39"/>
      <c r="Y5455" s="39"/>
      <c r="Z5455" s="39"/>
      <c r="AA5455" s="39"/>
      <c r="AB5455" s="39"/>
      <c r="AC5455" s="31"/>
      <c r="AD5455" s="39"/>
      <c r="AE5455" s="39"/>
      <c r="AF5455" s="39"/>
    </row>
    <row r="5456" spans="1:32" ht="12.75">
      <c r="A5456" s="39"/>
      <c r="B5456" s="39"/>
      <c r="C5456" s="39"/>
      <c r="D5456" s="39"/>
      <c r="E5456" s="39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  <c r="S5456" s="39"/>
      <c r="T5456" s="39"/>
      <c r="U5456" s="39"/>
      <c r="V5456" s="39"/>
      <c r="W5456" s="39"/>
      <c r="X5456" s="39"/>
      <c r="Y5456" s="39"/>
      <c r="Z5456" s="39"/>
      <c r="AA5456" s="39"/>
      <c r="AB5456" s="39"/>
      <c r="AC5456" s="31"/>
      <c r="AD5456" s="39"/>
      <c r="AE5456" s="39"/>
      <c r="AF5456" s="39"/>
    </row>
    <row r="5457" spans="1:32" ht="12.75">
      <c r="A5457" s="39"/>
      <c r="B5457" s="39"/>
      <c r="C5457" s="39"/>
      <c r="D5457" s="39"/>
      <c r="E5457" s="39"/>
      <c r="F5457" s="39"/>
      <c r="G5457" s="39"/>
      <c r="H5457" s="39"/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  <c r="S5457" s="39"/>
      <c r="T5457" s="39"/>
      <c r="U5457" s="39"/>
      <c r="V5457" s="39"/>
      <c r="W5457" s="39"/>
      <c r="X5457" s="39"/>
      <c r="Y5457" s="39"/>
      <c r="Z5457" s="39"/>
      <c r="AA5457" s="39"/>
      <c r="AB5457" s="39"/>
      <c r="AC5457" s="31"/>
      <c r="AD5457" s="39"/>
      <c r="AE5457" s="39"/>
      <c r="AF5457" s="39"/>
    </row>
    <row r="5458" spans="1:32" ht="12.75">
      <c r="A5458" s="39"/>
      <c r="B5458" s="39"/>
      <c r="C5458" s="39"/>
      <c r="D5458" s="39"/>
      <c r="E5458" s="39"/>
      <c r="F5458" s="39"/>
      <c r="G5458" s="39"/>
      <c r="H5458" s="39"/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  <c r="S5458" s="39"/>
      <c r="T5458" s="39"/>
      <c r="U5458" s="39"/>
      <c r="V5458" s="39"/>
      <c r="W5458" s="39"/>
      <c r="X5458" s="39"/>
      <c r="Y5458" s="39"/>
      <c r="Z5458" s="39"/>
      <c r="AA5458" s="39"/>
      <c r="AB5458" s="39"/>
      <c r="AC5458" s="31"/>
      <c r="AD5458" s="39"/>
      <c r="AE5458" s="39"/>
      <c r="AF5458" s="39"/>
    </row>
    <row r="5459" spans="1:32" ht="12.75">
      <c r="A5459" s="39"/>
      <c r="B5459" s="39"/>
      <c r="C5459" s="39"/>
      <c r="D5459" s="39"/>
      <c r="E5459" s="39"/>
      <c r="F5459" s="39"/>
      <c r="G5459" s="39"/>
      <c r="H5459" s="39"/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  <c r="S5459" s="39"/>
      <c r="T5459" s="39"/>
      <c r="U5459" s="39"/>
      <c r="V5459" s="39"/>
      <c r="W5459" s="39"/>
      <c r="X5459" s="39"/>
      <c r="Y5459" s="39"/>
      <c r="Z5459" s="39"/>
      <c r="AA5459" s="39"/>
      <c r="AB5459" s="39"/>
      <c r="AC5459" s="31"/>
      <c r="AD5459" s="39"/>
      <c r="AE5459" s="39"/>
      <c r="AF5459" s="39"/>
    </row>
    <row r="5460" spans="1:32" ht="12.75">
      <c r="A5460" s="39"/>
      <c r="B5460" s="39"/>
      <c r="C5460" s="39"/>
      <c r="D5460" s="39"/>
      <c r="E5460" s="39"/>
      <c r="F5460" s="39"/>
      <c r="G5460" s="39"/>
      <c r="H5460" s="39"/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  <c r="S5460" s="39"/>
      <c r="T5460" s="39"/>
      <c r="U5460" s="39"/>
      <c r="V5460" s="39"/>
      <c r="W5460" s="39"/>
      <c r="X5460" s="39"/>
      <c r="Y5460" s="39"/>
      <c r="Z5460" s="39"/>
      <c r="AA5460" s="39"/>
      <c r="AB5460" s="39"/>
      <c r="AC5460" s="31"/>
      <c r="AD5460" s="39"/>
      <c r="AE5460" s="39"/>
      <c r="AF5460" s="39"/>
    </row>
    <row r="5461" spans="1:32" ht="12.75">
      <c r="A5461" s="39"/>
      <c r="B5461" s="39"/>
      <c r="C5461" s="39"/>
      <c r="D5461" s="39"/>
      <c r="E5461" s="39"/>
      <c r="F5461" s="39"/>
      <c r="G5461" s="39"/>
      <c r="H5461" s="39"/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  <c r="S5461" s="39"/>
      <c r="T5461" s="39"/>
      <c r="U5461" s="39"/>
      <c r="V5461" s="39"/>
      <c r="W5461" s="39"/>
      <c r="X5461" s="39"/>
      <c r="Y5461" s="39"/>
      <c r="Z5461" s="39"/>
      <c r="AA5461" s="39"/>
      <c r="AB5461" s="39"/>
      <c r="AC5461" s="31"/>
      <c r="AD5461" s="39"/>
      <c r="AE5461" s="39"/>
      <c r="AF5461" s="39"/>
    </row>
    <row r="5462" spans="1:32" ht="12.75">
      <c r="A5462" s="39"/>
      <c r="B5462" s="39"/>
      <c r="C5462" s="39"/>
      <c r="D5462" s="39"/>
      <c r="E5462" s="39"/>
      <c r="F5462" s="39"/>
      <c r="G5462" s="39"/>
      <c r="H5462" s="39"/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  <c r="S5462" s="39"/>
      <c r="T5462" s="39"/>
      <c r="U5462" s="39"/>
      <c r="V5462" s="39"/>
      <c r="W5462" s="39"/>
      <c r="X5462" s="39"/>
      <c r="Y5462" s="39"/>
      <c r="Z5462" s="39"/>
      <c r="AA5462" s="39"/>
      <c r="AB5462" s="39"/>
      <c r="AC5462" s="31"/>
      <c r="AD5462" s="39"/>
      <c r="AE5462" s="39"/>
      <c r="AF5462" s="39"/>
    </row>
    <row r="5463" spans="1:32" ht="12.75">
      <c r="A5463" s="39"/>
      <c r="B5463" s="39"/>
      <c r="C5463" s="39"/>
      <c r="D5463" s="39"/>
      <c r="E5463" s="39"/>
      <c r="F5463" s="39"/>
      <c r="G5463" s="39"/>
      <c r="H5463" s="39"/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  <c r="S5463" s="39"/>
      <c r="T5463" s="39"/>
      <c r="U5463" s="39"/>
      <c r="V5463" s="39"/>
      <c r="W5463" s="39"/>
      <c r="X5463" s="39"/>
      <c r="Y5463" s="39"/>
      <c r="Z5463" s="39"/>
      <c r="AA5463" s="39"/>
      <c r="AB5463" s="39"/>
      <c r="AC5463" s="31"/>
      <c r="AD5463" s="39"/>
      <c r="AE5463" s="39"/>
      <c r="AF5463" s="39"/>
    </row>
    <row r="5464" spans="1:32" ht="12.75">
      <c r="A5464" s="39"/>
      <c r="B5464" s="39"/>
      <c r="C5464" s="39"/>
      <c r="D5464" s="39"/>
      <c r="E5464" s="39"/>
      <c r="F5464" s="39"/>
      <c r="G5464" s="39"/>
      <c r="H5464" s="39"/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  <c r="S5464" s="39"/>
      <c r="T5464" s="39"/>
      <c r="U5464" s="39"/>
      <c r="V5464" s="39"/>
      <c r="W5464" s="39"/>
      <c r="X5464" s="39"/>
      <c r="Y5464" s="39"/>
      <c r="Z5464" s="39"/>
      <c r="AA5464" s="39"/>
      <c r="AB5464" s="39"/>
      <c r="AC5464" s="31"/>
      <c r="AD5464" s="39"/>
      <c r="AE5464" s="39"/>
      <c r="AF5464" s="39"/>
    </row>
    <row r="5465" spans="1:32" ht="12.75">
      <c r="A5465" s="39"/>
      <c r="B5465" s="39"/>
      <c r="C5465" s="39"/>
      <c r="D5465" s="39"/>
      <c r="E5465" s="39"/>
      <c r="F5465" s="39"/>
      <c r="G5465" s="39"/>
      <c r="H5465" s="39"/>
      <c r="I5465" s="39"/>
      <c r="J5465" s="39"/>
      <c r="K5465" s="39"/>
      <c r="L5465" s="39"/>
      <c r="M5465" s="39"/>
      <c r="N5465" s="39"/>
      <c r="O5465" s="39"/>
      <c r="P5465" s="39"/>
      <c r="Q5465" s="39"/>
      <c r="R5465" s="39"/>
      <c r="S5465" s="39"/>
      <c r="T5465" s="39"/>
      <c r="U5465" s="39"/>
      <c r="V5465" s="39"/>
      <c r="W5465" s="39"/>
      <c r="X5465" s="39"/>
      <c r="Y5465" s="39"/>
      <c r="Z5465" s="39"/>
      <c r="AA5465" s="39"/>
      <c r="AB5465" s="39"/>
      <c r="AC5465" s="31"/>
      <c r="AD5465" s="39"/>
      <c r="AE5465" s="39"/>
      <c r="AF5465" s="39"/>
    </row>
    <row r="5466" spans="1:32" ht="12.75">
      <c r="A5466" s="39"/>
      <c r="B5466" s="39"/>
      <c r="C5466" s="39"/>
      <c r="D5466" s="39"/>
      <c r="E5466" s="39"/>
      <c r="F5466" s="39"/>
      <c r="G5466" s="39"/>
      <c r="H5466" s="39"/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  <c r="S5466" s="39"/>
      <c r="T5466" s="39"/>
      <c r="U5466" s="39"/>
      <c r="V5466" s="39"/>
      <c r="W5466" s="39"/>
      <c r="X5466" s="39"/>
      <c r="Y5466" s="39"/>
      <c r="Z5466" s="39"/>
      <c r="AA5466" s="39"/>
      <c r="AB5466" s="39"/>
      <c r="AC5466" s="31"/>
      <c r="AD5466" s="39"/>
      <c r="AE5466" s="39"/>
      <c r="AF5466" s="39"/>
    </row>
    <row r="5467" spans="1:32" ht="12.75">
      <c r="A5467" s="39"/>
      <c r="B5467" s="39"/>
      <c r="C5467" s="39"/>
      <c r="D5467" s="39"/>
      <c r="E5467" s="39"/>
      <c r="F5467" s="39"/>
      <c r="G5467" s="39"/>
      <c r="H5467" s="39"/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  <c r="S5467" s="39"/>
      <c r="T5467" s="39"/>
      <c r="U5467" s="39"/>
      <c r="V5467" s="39"/>
      <c r="W5467" s="39"/>
      <c r="X5467" s="39"/>
      <c r="Y5467" s="39"/>
      <c r="Z5467" s="39"/>
      <c r="AA5467" s="39"/>
      <c r="AB5467" s="39"/>
      <c r="AC5467" s="31"/>
      <c r="AD5467" s="39"/>
      <c r="AE5467" s="39"/>
      <c r="AF5467" s="39"/>
    </row>
    <row r="5468" spans="1:32" ht="12.75">
      <c r="A5468" s="39"/>
      <c r="B5468" s="39"/>
      <c r="C5468" s="39"/>
      <c r="D5468" s="39"/>
      <c r="E5468" s="39"/>
      <c r="F5468" s="39"/>
      <c r="G5468" s="39"/>
      <c r="H5468" s="39"/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  <c r="S5468" s="39"/>
      <c r="T5468" s="39"/>
      <c r="U5468" s="39"/>
      <c r="V5468" s="39"/>
      <c r="W5468" s="39"/>
      <c r="X5468" s="39"/>
      <c r="Y5468" s="39"/>
      <c r="Z5468" s="39"/>
      <c r="AA5468" s="39"/>
      <c r="AB5468" s="39"/>
      <c r="AC5468" s="31"/>
      <c r="AD5468" s="39"/>
      <c r="AE5468" s="39"/>
      <c r="AF5468" s="39"/>
    </row>
    <row r="5469" spans="1:32" ht="12.75">
      <c r="A5469" s="39"/>
      <c r="B5469" s="39"/>
      <c r="C5469" s="39"/>
      <c r="D5469" s="39"/>
      <c r="E5469" s="39"/>
      <c r="F5469" s="39"/>
      <c r="G5469" s="39"/>
      <c r="H5469" s="39"/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  <c r="S5469" s="39"/>
      <c r="T5469" s="39"/>
      <c r="U5469" s="39"/>
      <c r="V5469" s="39"/>
      <c r="W5469" s="39"/>
      <c r="X5469" s="39"/>
      <c r="Y5469" s="39"/>
      <c r="Z5469" s="39"/>
      <c r="AA5469" s="39"/>
      <c r="AB5469" s="39"/>
      <c r="AC5469" s="31"/>
      <c r="AD5469" s="39"/>
      <c r="AE5469" s="39"/>
      <c r="AF5469" s="39"/>
    </row>
    <row r="5470" spans="1:32" ht="12.75">
      <c r="A5470" s="39"/>
      <c r="B5470" s="39"/>
      <c r="C5470" s="39"/>
      <c r="D5470" s="39"/>
      <c r="E5470" s="39"/>
      <c r="F5470" s="39"/>
      <c r="G5470" s="39"/>
      <c r="H5470" s="39"/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  <c r="S5470" s="39"/>
      <c r="T5470" s="39"/>
      <c r="U5470" s="39"/>
      <c r="V5470" s="39"/>
      <c r="W5470" s="39"/>
      <c r="X5470" s="39"/>
      <c r="Y5470" s="39"/>
      <c r="Z5470" s="39"/>
      <c r="AA5470" s="39"/>
      <c r="AB5470" s="39"/>
      <c r="AC5470" s="31"/>
      <c r="AD5470" s="39"/>
      <c r="AE5470" s="39"/>
      <c r="AF5470" s="39"/>
    </row>
    <row r="5471" spans="1:32" ht="12.75">
      <c r="A5471" s="39"/>
      <c r="B5471" s="39"/>
      <c r="C5471" s="39"/>
      <c r="D5471" s="39"/>
      <c r="E5471" s="39"/>
      <c r="F5471" s="39"/>
      <c r="G5471" s="39"/>
      <c r="H5471" s="39"/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  <c r="S5471" s="39"/>
      <c r="T5471" s="39"/>
      <c r="U5471" s="39"/>
      <c r="V5471" s="39"/>
      <c r="W5471" s="39"/>
      <c r="X5471" s="39"/>
      <c r="Y5471" s="39"/>
      <c r="Z5471" s="39"/>
      <c r="AA5471" s="39"/>
      <c r="AB5471" s="39"/>
      <c r="AC5471" s="31"/>
      <c r="AD5471" s="39"/>
      <c r="AE5471" s="39"/>
      <c r="AF5471" s="39"/>
    </row>
    <row r="5472" spans="1:32" ht="12.75">
      <c r="A5472" s="39"/>
      <c r="B5472" s="39"/>
      <c r="C5472" s="39"/>
      <c r="D5472" s="39"/>
      <c r="E5472" s="39"/>
      <c r="F5472" s="39"/>
      <c r="G5472" s="39"/>
      <c r="H5472" s="39"/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  <c r="S5472" s="39"/>
      <c r="T5472" s="39"/>
      <c r="U5472" s="39"/>
      <c r="V5472" s="39"/>
      <c r="W5472" s="39"/>
      <c r="X5472" s="39"/>
      <c r="Y5472" s="39"/>
      <c r="Z5472" s="39"/>
      <c r="AA5472" s="39"/>
      <c r="AB5472" s="39"/>
      <c r="AC5472" s="31"/>
      <c r="AD5472" s="39"/>
      <c r="AE5472" s="39"/>
      <c r="AF5472" s="39"/>
    </row>
    <row r="5473" spans="1:32" ht="12.75">
      <c r="A5473" s="39"/>
      <c r="B5473" s="39"/>
      <c r="C5473" s="39"/>
      <c r="D5473" s="39"/>
      <c r="E5473" s="39"/>
      <c r="F5473" s="39"/>
      <c r="G5473" s="39"/>
      <c r="H5473" s="39"/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  <c r="S5473" s="39"/>
      <c r="T5473" s="39"/>
      <c r="U5473" s="39"/>
      <c r="V5473" s="39"/>
      <c r="W5473" s="39"/>
      <c r="X5473" s="39"/>
      <c r="Y5473" s="39"/>
      <c r="Z5473" s="39"/>
      <c r="AA5473" s="39"/>
      <c r="AB5473" s="39"/>
      <c r="AC5473" s="31"/>
      <c r="AD5473" s="39"/>
      <c r="AE5473" s="39"/>
      <c r="AF5473" s="39"/>
    </row>
    <row r="5474" spans="1:32" ht="12.75">
      <c r="A5474" s="39"/>
      <c r="B5474" s="39"/>
      <c r="C5474" s="39"/>
      <c r="D5474" s="39"/>
      <c r="E5474" s="39"/>
      <c r="F5474" s="39"/>
      <c r="G5474" s="39"/>
      <c r="H5474" s="39"/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  <c r="S5474" s="39"/>
      <c r="T5474" s="39"/>
      <c r="U5474" s="39"/>
      <c r="V5474" s="39"/>
      <c r="W5474" s="39"/>
      <c r="X5474" s="39"/>
      <c r="Y5474" s="39"/>
      <c r="Z5474" s="39"/>
      <c r="AA5474" s="39"/>
      <c r="AB5474" s="39"/>
      <c r="AC5474" s="31"/>
      <c r="AD5474" s="39"/>
      <c r="AE5474" s="39"/>
      <c r="AF5474" s="39"/>
    </row>
    <row r="5475" spans="1:32" ht="12.75">
      <c r="A5475" s="39"/>
      <c r="B5475" s="39"/>
      <c r="C5475" s="39"/>
      <c r="D5475" s="39"/>
      <c r="E5475" s="39"/>
      <c r="F5475" s="39"/>
      <c r="G5475" s="39"/>
      <c r="H5475" s="39"/>
      <c r="I5475" s="39"/>
      <c r="J5475" s="39"/>
      <c r="K5475" s="39"/>
      <c r="L5475" s="39"/>
      <c r="M5475" s="39"/>
      <c r="N5475" s="39"/>
      <c r="O5475" s="39"/>
      <c r="P5475" s="39"/>
      <c r="Q5475" s="39"/>
      <c r="R5475" s="39"/>
      <c r="S5475" s="39"/>
      <c r="T5475" s="39"/>
      <c r="U5475" s="39"/>
      <c r="V5475" s="39"/>
      <c r="W5475" s="39"/>
      <c r="X5475" s="39"/>
      <c r="Y5475" s="39"/>
      <c r="Z5475" s="39"/>
      <c r="AA5475" s="39"/>
      <c r="AB5475" s="39"/>
      <c r="AC5475" s="31"/>
      <c r="AD5475" s="39"/>
      <c r="AE5475" s="39"/>
      <c r="AF5475" s="39"/>
    </row>
    <row r="5476" spans="1:32" ht="12.75">
      <c r="A5476" s="39"/>
      <c r="B5476" s="39"/>
      <c r="C5476" s="39"/>
      <c r="D5476" s="39"/>
      <c r="E5476" s="39"/>
      <c r="F5476" s="39"/>
      <c r="G5476" s="39"/>
      <c r="H5476" s="39"/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  <c r="S5476" s="39"/>
      <c r="T5476" s="39"/>
      <c r="U5476" s="39"/>
      <c r="V5476" s="39"/>
      <c r="W5476" s="39"/>
      <c r="X5476" s="39"/>
      <c r="Y5476" s="39"/>
      <c r="Z5476" s="39"/>
      <c r="AA5476" s="39"/>
      <c r="AB5476" s="39"/>
      <c r="AC5476" s="31"/>
      <c r="AD5476" s="39"/>
      <c r="AE5476" s="39"/>
      <c r="AF5476" s="39"/>
    </row>
    <row r="5477" spans="1:32" ht="12.75">
      <c r="A5477" s="39"/>
      <c r="B5477" s="39"/>
      <c r="C5477" s="39"/>
      <c r="D5477" s="39"/>
      <c r="E5477" s="39"/>
      <c r="F5477" s="39"/>
      <c r="G5477" s="39"/>
      <c r="H5477" s="39"/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  <c r="S5477" s="39"/>
      <c r="T5477" s="39"/>
      <c r="U5477" s="39"/>
      <c r="V5477" s="39"/>
      <c r="W5477" s="39"/>
      <c r="X5477" s="39"/>
      <c r="Y5477" s="39"/>
      <c r="Z5477" s="39"/>
      <c r="AA5477" s="39"/>
      <c r="AB5477" s="39"/>
      <c r="AC5477" s="31"/>
      <c r="AD5477" s="39"/>
      <c r="AE5477" s="39"/>
      <c r="AF5477" s="39"/>
    </row>
    <row r="5478" spans="1:32" ht="12.75">
      <c r="A5478" s="39"/>
      <c r="B5478" s="39"/>
      <c r="C5478" s="39"/>
      <c r="D5478" s="39"/>
      <c r="E5478" s="39"/>
      <c r="F5478" s="39"/>
      <c r="G5478" s="39"/>
      <c r="H5478" s="39"/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  <c r="S5478" s="39"/>
      <c r="T5478" s="39"/>
      <c r="U5478" s="39"/>
      <c r="V5478" s="39"/>
      <c r="W5478" s="39"/>
      <c r="X5478" s="39"/>
      <c r="Y5478" s="39"/>
      <c r="Z5478" s="39"/>
      <c r="AA5478" s="39"/>
      <c r="AB5478" s="39"/>
      <c r="AC5478" s="31"/>
      <c r="AD5478" s="39"/>
      <c r="AE5478" s="39"/>
      <c r="AF5478" s="39"/>
    </row>
    <row r="5479" spans="1:32" ht="12.75">
      <c r="A5479" s="39"/>
      <c r="B5479" s="39"/>
      <c r="C5479" s="39"/>
      <c r="D5479" s="39"/>
      <c r="E5479" s="39"/>
      <c r="F5479" s="39"/>
      <c r="G5479" s="39"/>
      <c r="H5479" s="39"/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  <c r="S5479" s="39"/>
      <c r="T5479" s="39"/>
      <c r="U5479" s="39"/>
      <c r="V5479" s="39"/>
      <c r="W5479" s="39"/>
      <c r="X5479" s="39"/>
      <c r="Y5479" s="39"/>
      <c r="Z5479" s="39"/>
      <c r="AA5479" s="39"/>
      <c r="AB5479" s="39"/>
      <c r="AC5479" s="31"/>
      <c r="AD5479" s="39"/>
      <c r="AE5479" s="39"/>
      <c r="AF5479" s="39"/>
    </row>
    <row r="5480" spans="1:32" ht="12.75">
      <c r="A5480" s="39"/>
      <c r="B5480" s="39"/>
      <c r="C5480" s="39"/>
      <c r="D5480" s="39"/>
      <c r="E5480" s="39"/>
      <c r="F5480" s="39"/>
      <c r="G5480" s="39"/>
      <c r="H5480" s="39"/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  <c r="S5480" s="39"/>
      <c r="T5480" s="39"/>
      <c r="U5480" s="39"/>
      <c r="V5480" s="39"/>
      <c r="W5480" s="39"/>
      <c r="X5480" s="39"/>
      <c r="Y5480" s="39"/>
      <c r="Z5480" s="39"/>
      <c r="AA5480" s="39"/>
      <c r="AB5480" s="39"/>
      <c r="AC5480" s="31"/>
      <c r="AD5480" s="39"/>
      <c r="AE5480" s="39"/>
      <c r="AF5480" s="39"/>
    </row>
    <row r="5481" spans="1:32" ht="12.75">
      <c r="A5481" s="39"/>
      <c r="B5481" s="39"/>
      <c r="C5481" s="39"/>
      <c r="D5481" s="39"/>
      <c r="E5481" s="39"/>
      <c r="F5481" s="39"/>
      <c r="G5481" s="39"/>
      <c r="H5481" s="39"/>
      <c r="I5481" s="39"/>
      <c r="J5481" s="39"/>
      <c r="K5481" s="39"/>
      <c r="L5481" s="39"/>
      <c r="M5481" s="39"/>
      <c r="N5481" s="39"/>
      <c r="O5481" s="39"/>
      <c r="P5481" s="39"/>
      <c r="Q5481" s="39"/>
      <c r="R5481" s="39"/>
      <c r="S5481" s="39"/>
      <c r="T5481" s="39"/>
      <c r="U5481" s="39"/>
      <c r="V5481" s="39"/>
      <c r="W5481" s="39"/>
      <c r="X5481" s="39"/>
      <c r="Y5481" s="39"/>
      <c r="Z5481" s="39"/>
      <c r="AA5481" s="39"/>
      <c r="AB5481" s="39"/>
      <c r="AC5481" s="31"/>
      <c r="AD5481" s="39"/>
      <c r="AE5481" s="39"/>
      <c r="AF5481" s="39"/>
    </row>
    <row r="5482" spans="1:32" ht="12.75">
      <c r="A5482" s="39"/>
      <c r="B5482" s="39"/>
      <c r="C5482" s="39"/>
      <c r="D5482" s="39"/>
      <c r="E5482" s="39"/>
      <c r="F5482" s="39"/>
      <c r="G5482" s="39"/>
      <c r="H5482" s="39"/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  <c r="S5482" s="39"/>
      <c r="T5482" s="39"/>
      <c r="U5482" s="39"/>
      <c r="V5482" s="39"/>
      <c r="W5482" s="39"/>
      <c r="X5482" s="39"/>
      <c r="Y5482" s="39"/>
      <c r="Z5482" s="39"/>
      <c r="AA5482" s="39"/>
      <c r="AB5482" s="39"/>
      <c r="AC5482" s="31"/>
      <c r="AD5482" s="39"/>
      <c r="AE5482" s="39"/>
      <c r="AF5482" s="39"/>
    </row>
    <row r="5483" spans="1:32" ht="12.75">
      <c r="A5483" s="39"/>
      <c r="B5483" s="39"/>
      <c r="C5483" s="39"/>
      <c r="D5483" s="39"/>
      <c r="E5483" s="39"/>
      <c r="F5483" s="39"/>
      <c r="G5483" s="39"/>
      <c r="H5483" s="39"/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  <c r="S5483" s="39"/>
      <c r="T5483" s="39"/>
      <c r="U5483" s="39"/>
      <c r="V5483" s="39"/>
      <c r="W5483" s="39"/>
      <c r="X5483" s="39"/>
      <c r="Y5483" s="39"/>
      <c r="Z5483" s="39"/>
      <c r="AA5483" s="39"/>
      <c r="AB5483" s="39"/>
      <c r="AC5483" s="31"/>
      <c r="AD5483" s="39"/>
      <c r="AE5483" s="39"/>
      <c r="AF5483" s="39"/>
    </row>
    <row r="5484" spans="1:32" ht="12.75">
      <c r="A5484" s="39"/>
      <c r="B5484" s="39"/>
      <c r="C5484" s="39"/>
      <c r="D5484" s="39"/>
      <c r="E5484" s="39"/>
      <c r="F5484" s="39"/>
      <c r="G5484" s="39"/>
      <c r="H5484" s="39"/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  <c r="S5484" s="39"/>
      <c r="T5484" s="39"/>
      <c r="U5484" s="39"/>
      <c r="V5484" s="39"/>
      <c r="W5484" s="39"/>
      <c r="X5484" s="39"/>
      <c r="Y5484" s="39"/>
      <c r="Z5484" s="39"/>
      <c r="AA5484" s="39"/>
      <c r="AB5484" s="39"/>
      <c r="AC5484" s="31"/>
      <c r="AD5484" s="39"/>
      <c r="AE5484" s="39"/>
      <c r="AF5484" s="39"/>
    </row>
    <row r="5485" spans="1:32" ht="12.75">
      <c r="A5485" s="39"/>
      <c r="B5485" s="39"/>
      <c r="C5485" s="39"/>
      <c r="D5485" s="39"/>
      <c r="E5485" s="39"/>
      <c r="F5485" s="39"/>
      <c r="G5485" s="39"/>
      <c r="H5485" s="39"/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  <c r="S5485" s="39"/>
      <c r="T5485" s="39"/>
      <c r="U5485" s="39"/>
      <c r="V5485" s="39"/>
      <c r="W5485" s="39"/>
      <c r="X5485" s="39"/>
      <c r="Y5485" s="39"/>
      <c r="Z5485" s="39"/>
      <c r="AA5485" s="39"/>
      <c r="AB5485" s="39"/>
      <c r="AC5485" s="31"/>
      <c r="AD5485" s="39"/>
      <c r="AE5485" s="39"/>
      <c r="AF5485" s="39"/>
    </row>
    <row r="5486" spans="1:32" ht="12.75">
      <c r="A5486" s="39"/>
      <c r="B5486" s="39"/>
      <c r="C5486" s="39"/>
      <c r="D5486" s="39"/>
      <c r="E5486" s="39"/>
      <c r="F5486" s="39"/>
      <c r="G5486" s="39"/>
      <c r="H5486" s="39"/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  <c r="S5486" s="39"/>
      <c r="T5486" s="39"/>
      <c r="U5486" s="39"/>
      <c r="V5486" s="39"/>
      <c r="W5486" s="39"/>
      <c r="X5486" s="39"/>
      <c r="Y5486" s="39"/>
      <c r="Z5486" s="39"/>
      <c r="AA5486" s="39"/>
      <c r="AB5486" s="39"/>
      <c r="AC5486" s="31"/>
      <c r="AD5486" s="39"/>
      <c r="AE5486" s="39"/>
      <c r="AF5486" s="39"/>
    </row>
    <row r="5487" spans="1:32" ht="12.75">
      <c r="A5487" s="39"/>
      <c r="B5487" s="39"/>
      <c r="C5487" s="39"/>
      <c r="D5487" s="39"/>
      <c r="E5487" s="39"/>
      <c r="F5487" s="39"/>
      <c r="G5487" s="39"/>
      <c r="H5487" s="39"/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  <c r="S5487" s="39"/>
      <c r="T5487" s="39"/>
      <c r="U5487" s="39"/>
      <c r="V5487" s="39"/>
      <c r="W5487" s="39"/>
      <c r="X5487" s="39"/>
      <c r="Y5487" s="39"/>
      <c r="Z5487" s="39"/>
      <c r="AA5487" s="39"/>
      <c r="AB5487" s="39"/>
      <c r="AC5487" s="31"/>
      <c r="AD5487" s="39"/>
      <c r="AE5487" s="39"/>
      <c r="AF5487" s="39"/>
    </row>
    <row r="5488" spans="1:32" ht="12.75">
      <c r="A5488" s="39"/>
      <c r="B5488" s="39"/>
      <c r="C5488" s="39"/>
      <c r="D5488" s="39"/>
      <c r="E5488" s="39"/>
      <c r="F5488" s="39"/>
      <c r="G5488" s="39"/>
      <c r="H5488" s="39"/>
      <c r="I5488" s="39"/>
      <c r="J5488" s="39"/>
      <c r="K5488" s="39"/>
      <c r="L5488" s="39"/>
      <c r="M5488" s="39"/>
      <c r="N5488" s="39"/>
      <c r="O5488" s="39"/>
      <c r="P5488" s="39"/>
      <c r="Q5488" s="39"/>
      <c r="R5488" s="39"/>
      <c r="S5488" s="39"/>
      <c r="T5488" s="39"/>
      <c r="U5488" s="39"/>
      <c r="V5488" s="39"/>
      <c r="W5488" s="39"/>
      <c r="X5488" s="39"/>
      <c r="Y5488" s="39"/>
      <c r="Z5488" s="39"/>
      <c r="AA5488" s="39"/>
      <c r="AB5488" s="39"/>
      <c r="AC5488" s="31"/>
      <c r="AD5488" s="39"/>
      <c r="AE5488" s="39"/>
      <c r="AF5488" s="39"/>
    </row>
    <row r="5489" spans="1:32" ht="12.75">
      <c r="A5489" s="39"/>
      <c r="B5489" s="39"/>
      <c r="C5489" s="39"/>
      <c r="D5489" s="39"/>
      <c r="E5489" s="39"/>
      <c r="F5489" s="39"/>
      <c r="G5489" s="39"/>
      <c r="H5489" s="39"/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  <c r="S5489" s="39"/>
      <c r="T5489" s="39"/>
      <c r="U5489" s="39"/>
      <c r="V5489" s="39"/>
      <c r="W5489" s="39"/>
      <c r="X5489" s="39"/>
      <c r="Y5489" s="39"/>
      <c r="Z5489" s="39"/>
      <c r="AA5489" s="39"/>
      <c r="AB5489" s="39"/>
      <c r="AC5489" s="31"/>
      <c r="AD5489" s="39"/>
      <c r="AE5489" s="39"/>
      <c r="AF5489" s="39"/>
    </row>
    <row r="5490" spans="1:32" ht="12.75">
      <c r="A5490" s="39"/>
      <c r="B5490" s="39"/>
      <c r="C5490" s="39"/>
      <c r="D5490" s="39"/>
      <c r="E5490" s="39"/>
      <c r="F5490" s="39"/>
      <c r="G5490" s="39"/>
      <c r="H5490" s="39"/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  <c r="S5490" s="39"/>
      <c r="T5490" s="39"/>
      <c r="U5490" s="39"/>
      <c r="V5490" s="39"/>
      <c r="W5490" s="39"/>
      <c r="X5490" s="39"/>
      <c r="Y5490" s="39"/>
      <c r="Z5490" s="39"/>
      <c r="AA5490" s="39"/>
      <c r="AB5490" s="39"/>
      <c r="AC5490" s="31"/>
      <c r="AD5490" s="39"/>
      <c r="AE5490" s="39"/>
      <c r="AF5490" s="39"/>
    </row>
    <row r="5491" spans="1:32" ht="12.75">
      <c r="A5491" s="39"/>
      <c r="B5491" s="39"/>
      <c r="C5491" s="39"/>
      <c r="D5491" s="39"/>
      <c r="E5491" s="39"/>
      <c r="F5491" s="39"/>
      <c r="G5491" s="39"/>
      <c r="H5491" s="39"/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  <c r="S5491" s="39"/>
      <c r="T5491" s="39"/>
      <c r="U5491" s="39"/>
      <c r="V5491" s="39"/>
      <c r="W5491" s="39"/>
      <c r="X5491" s="39"/>
      <c r="Y5491" s="39"/>
      <c r="Z5491" s="39"/>
      <c r="AA5491" s="39"/>
      <c r="AB5491" s="39"/>
      <c r="AC5491" s="31"/>
      <c r="AD5491" s="39"/>
      <c r="AE5491" s="39"/>
      <c r="AF5491" s="39"/>
    </row>
    <row r="5492" spans="1:32" ht="12.75">
      <c r="A5492" s="39"/>
      <c r="B5492" s="39"/>
      <c r="C5492" s="39"/>
      <c r="D5492" s="39"/>
      <c r="E5492" s="39"/>
      <c r="F5492" s="39"/>
      <c r="G5492" s="39"/>
      <c r="H5492" s="39"/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  <c r="S5492" s="39"/>
      <c r="T5492" s="39"/>
      <c r="U5492" s="39"/>
      <c r="V5492" s="39"/>
      <c r="W5492" s="39"/>
      <c r="X5492" s="39"/>
      <c r="Y5492" s="39"/>
      <c r="Z5492" s="39"/>
      <c r="AA5492" s="39"/>
      <c r="AB5492" s="39"/>
      <c r="AC5492" s="31"/>
      <c r="AD5492" s="39"/>
      <c r="AE5492" s="39"/>
      <c r="AF5492" s="39"/>
    </row>
    <row r="5493" spans="1:32" ht="12.75">
      <c r="A5493" s="39"/>
      <c r="B5493" s="39"/>
      <c r="C5493" s="39"/>
      <c r="D5493" s="39"/>
      <c r="E5493" s="39"/>
      <c r="F5493" s="39"/>
      <c r="G5493" s="39"/>
      <c r="H5493" s="39"/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  <c r="S5493" s="39"/>
      <c r="T5493" s="39"/>
      <c r="U5493" s="39"/>
      <c r="V5493" s="39"/>
      <c r="W5493" s="39"/>
      <c r="X5493" s="39"/>
      <c r="Y5493" s="39"/>
      <c r="Z5493" s="39"/>
      <c r="AA5493" s="39"/>
      <c r="AB5493" s="39"/>
      <c r="AC5493" s="31"/>
      <c r="AD5493" s="39"/>
      <c r="AE5493" s="39"/>
      <c r="AF5493" s="39"/>
    </row>
    <row r="5494" spans="1:32" ht="12.75">
      <c r="A5494" s="39"/>
      <c r="B5494" s="39"/>
      <c r="C5494" s="39"/>
      <c r="D5494" s="39"/>
      <c r="E5494" s="39"/>
      <c r="F5494" s="39"/>
      <c r="G5494" s="39"/>
      <c r="H5494" s="39"/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  <c r="S5494" s="39"/>
      <c r="T5494" s="39"/>
      <c r="U5494" s="39"/>
      <c r="V5494" s="39"/>
      <c r="W5494" s="39"/>
      <c r="X5494" s="39"/>
      <c r="Y5494" s="39"/>
      <c r="Z5494" s="39"/>
      <c r="AA5494" s="39"/>
      <c r="AB5494" s="39"/>
      <c r="AC5494" s="31"/>
      <c r="AD5494" s="39"/>
      <c r="AE5494" s="39"/>
      <c r="AF5494" s="39"/>
    </row>
    <row r="5495" spans="1:32" ht="12.75">
      <c r="A5495" s="39"/>
      <c r="B5495" s="39"/>
      <c r="C5495" s="39"/>
      <c r="D5495" s="39"/>
      <c r="E5495" s="39"/>
      <c r="F5495" s="39"/>
      <c r="G5495" s="39"/>
      <c r="H5495" s="39"/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  <c r="S5495" s="39"/>
      <c r="T5495" s="39"/>
      <c r="U5495" s="39"/>
      <c r="V5495" s="39"/>
      <c r="W5495" s="39"/>
      <c r="X5495" s="39"/>
      <c r="Y5495" s="39"/>
      <c r="Z5495" s="39"/>
      <c r="AA5495" s="39"/>
      <c r="AB5495" s="39"/>
      <c r="AC5495" s="31"/>
      <c r="AD5495" s="39"/>
      <c r="AE5495" s="39"/>
      <c r="AF5495" s="39"/>
    </row>
    <row r="5496" spans="1:32" ht="12.75">
      <c r="A5496" s="39"/>
      <c r="B5496" s="39"/>
      <c r="C5496" s="39"/>
      <c r="D5496" s="39"/>
      <c r="E5496" s="39"/>
      <c r="F5496" s="39"/>
      <c r="G5496" s="39"/>
      <c r="H5496" s="39"/>
      <c r="I5496" s="39"/>
      <c r="J5496" s="39"/>
      <c r="K5496" s="39"/>
      <c r="L5496" s="39"/>
      <c r="M5496" s="39"/>
      <c r="N5496" s="39"/>
      <c r="O5496" s="39"/>
      <c r="P5496" s="39"/>
      <c r="Q5496" s="39"/>
      <c r="R5496" s="39"/>
      <c r="S5496" s="39"/>
      <c r="T5496" s="39"/>
      <c r="U5496" s="39"/>
      <c r="V5496" s="39"/>
      <c r="W5496" s="39"/>
      <c r="X5496" s="39"/>
      <c r="Y5496" s="39"/>
      <c r="Z5496" s="39"/>
      <c r="AA5496" s="39"/>
      <c r="AB5496" s="39"/>
      <c r="AC5496" s="31"/>
      <c r="AD5496" s="39"/>
      <c r="AE5496" s="39"/>
      <c r="AF5496" s="39"/>
    </row>
    <row r="5497" spans="1:32" ht="12.75">
      <c r="A5497" s="39"/>
      <c r="B5497" s="39"/>
      <c r="C5497" s="39"/>
      <c r="D5497" s="39"/>
      <c r="E5497" s="39"/>
      <c r="F5497" s="39"/>
      <c r="G5497" s="39"/>
      <c r="H5497" s="39"/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  <c r="S5497" s="39"/>
      <c r="T5497" s="39"/>
      <c r="U5497" s="39"/>
      <c r="V5497" s="39"/>
      <c r="W5497" s="39"/>
      <c r="X5497" s="39"/>
      <c r="Y5497" s="39"/>
      <c r="Z5497" s="39"/>
      <c r="AA5497" s="39"/>
      <c r="AB5497" s="39"/>
      <c r="AC5497" s="31"/>
      <c r="AD5497" s="39"/>
      <c r="AE5497" s="39"/>
      <c r="AF5497" s="39"/>
    </row>
    <row r="5498" spans="1:32" ht="12.75">
      <c r="A5498" s="39"/>
      <c r="B5498" s="39"/>
      <c r="C5498" s="39"/>
      <c r="D5498" s="39"/>
      <c r="E5498" s="39"/>
      <c r="F5498" s="39"/>
      <c r="G5498" s="39"/>
      <c r="H5498" s="39"/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  <c r="S5498" s="39"/>
      <c r="T5498" s="39"/>
      <c r="U5498" s="39"/>
      <c r="V5498" s="39"/>
      <c r="W5498" s="39"/>
      <c r="X5498" s="39"/>
      <c r="Y5498" s="39"/>
      <c r="Z5498" s="39"/>
      <c r="AA5498" s="39"/>
      <c r="AB5498" s="39"/>
      <c r="AC5498" s="31"/>
      <c r="AD5498" s="39"/>
      <c r="AE5498" s="39"/>
      <c r="AF5498" s="39"/>
    </row>
    <row r="5499" spans="1:32" ht="12.75">
      <c r="A5499" s="39"/>
      <c r="B5499" s="39"/>
      <c r="C5499" s="39"/>
      <c r="D5499" s="39"/>
      <c r="E5499" s="39"/>
      <c r="F5499" s="39"/>
      <c r="G5499" s="39"/>
      <c r="H5499" s="39"/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  <c r="S5499" s="39"/>
      <c r="T5499" s="39"/>
      <c r="U5499" s="39"/>
      <c r="V5499" s="39"/>
      <c r="W5499" s="39"/>
      <c r="X5499" s="39"/>
      <c r="Y5499" s="39"/>
      <c r="Z5499" s="39"/>
      <c r="AA5499" s="39"/>
      <c r="AB5499" s="39"/>
      <c r="AC5499" s="31"/>
      <c r="AD5499" s="39"/>
      <c r="AE5499" s="39"/>
      <c r="AF5499" s="39"/>
    </row>
    <row r="5500" spans="1:32" ht="12.75">
      <c r="A5500" s="39"/>
      <c r="B5500" s="39"/>
      <c r="C5500" s="39"/>
      <c r="D5500" s="39"/>
      <c r="E5500" s="39"/>
      <c r="F5500" s="39"/>
      <c r="G5500" s="39"/>
      <c r="H5500" s="39"/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  <c r="S5500" s="39"/>
      <c r="T5500" s="39"/>
      <c r="U5500" s="39"/>
      <c r="V5500" s="39"/>
      <c r="W5500" s="39"/>
      <c r="X5500" s="39"/>
      <c r="Y5500" s="39"/>
      <c r="Z5500" s="39"/>
      <c r="AA5500" s="39"/>
      <c r="AB5500" s="39"/>
      <c r="AC5500" s="31"/>
      <c r="AD5500" s="39"/>
      <c r="AE5500" s="39"/>
      <c r="AF5500" s="39"/>
    </row>
    <row r="5501" spans="1:32" ht="12.75">
      <c r="A5501" s="39"/>
      <c r="B5501" s="39"/>
      <c r="C5501" s="39"/>
      <c r="D5501" s="39"/>
      <c r="E5501" s="39"/>
      <c r="F5501" s="39"/>
      <c r="G5501" s="39"/>
      <c r="H5501" s="39"/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  <c r="S5501" s="39"/>
      <c r="T5501" s="39"/>
      <c r="U5501" s="39"/>
      <c r="V5501" s="39"/>
      <c r="W5501" s="39"/>
      <c r="X5501" s="39"/>
      <c r="Y5501" s="39"/>
      <c r="Z5501" s="39"/>
      <c r="AA5501" s="39"/>
      <c r="AB5501" s="39"/>
      <c r="AC5501" s="31"/>
      <c r="AD5501" s="39"/>
      <c r="AE5501" s="39"/>
      <c r="AF5501" s="39"/>
    </row>
    <row r="5502" spans="1:32" ht="12.75">
      <c r="A5502" s="39"/>
      <c r="B5502" s="39"/>
      <c r="C5502" s="39"/>
      <c r="D5502" s="39"/>
      <c r="E5502" s="39"/>
      <c r="F5502" s="39"/>
      <c r="G5502" s="39"/>
      <c r="H5502" s="39"/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  <c r="S5502" s="39"/>
      <c r="T5502" s="39"/>
      <c r="U5502" s="39"/>
      <c r="V5502" s="39"/>
      <c r="W5502" s="39"/>
      <c r="X5502" s="39"/>
      <c r="Y5502" s="39"/>
      <c r="Z5502" s="39"/>
      <c r="AA5502" s="39"/>
      <c r="AB5502" s="39"/>
      <c r="AC5502" s="31"/>
      <c r="AD5502" s="39"/>
      <c r="AE5502" s="39"/>
      <c r="AF5502" s="39"/>
    </row>
    <row r="5503" spans="1:32" ht="12.75">
      <c r="A5503" s="39"/>
      <c r="B5503" s="39"/>
      <c r="C5503" s="39"/>
      <c r="D5503" s="39"/>
      <c r="E5503" s="39"/>
      <c r="F5503" s="39"/>
      <c r="G5503" s="39"/>
      <c r="H5503" s="39"/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  <c r="S5503" s="39"/>
      <c r="T5503" s="39"/>
      <c r="U5503" s="39"/>
      <c r="V5503" s="39"/>
      <c r="W5503" s="39"/>
      <c r="X5503" s="39"/>
      <c r="Y5503" s="39"/>
      <c r="Z5503" s="39"/>
      <c r="AA5503" s="39"/>
      <c r="AB5503" s="39"/>
      <c r="AC5503" s="31"/>
      <c r="AD5503" s="39"/>
      <c r="AE5503" s="39"/>
      <c r="AF5503" s="39"/>
    </row>
    <row r="5504" spans="1:32" ht="12.75">
      <c r="A5504" s="39"/>
      <c r="B5504" s="39"/>
      <c r="C5504" s="39"/>
      <c r="D5504" s="39"/>
      <c r="E5504" s="39"/>
      <c r="F5504" s="39"/>
      <c r="G5504" s="39"/>
      <c r="H5504" s="39"/>
      <c r="I5504" s="39"/>
      <c r="J5504" s="39"/>
      <c r="K5504" s="39"/>
      <c r="L5504" s="39"/>
      <c r="M5504" s="39"/>
      <c r="N5504" s="39"/>
      <c r="O5504" s="39"/>
      <c r="P5504" s="39"/>
      <c r="Q5504" s="39"/>
      <c r="R5504" s="39"/>
      <c r="S5504" s="39"/>
      <c r="T5504" s="39"/>
      <c r="U5504" s="39"/>
      <c r="V5504" s="39"/>
      <c r="W5504" s="39"/>
      <c r="X5504" s="39"/>
      <c r="Y5504" s="39"/>
      <c r="Z5504" s="39"/>
      <c r="AA5504" s="39"/>
      <c r="AB5504" s="39"/>
      <c r="AC5504" s="31"/>
      <c r="AD5504" s="39"/>
      <c r="AE5504" s="39"/>
      <c r="AF5504" s="39"/>
    </row>
    <row r="5505" spans="1:32" ht="12.75">
      <c r="A5505" s="39"/>
      <c r="B5505" s="39"/>
      <c r="C5505" s="39"/>
      <c r="D5505" s="39"/>
      <c r="E5505" s="39"/>
      <c r="F5505" s="39"/>
      <c r="G5505" s="39"/>
      <c r="H5505" s="39"/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  <c r="S5505" s="39"/>
      <c r="T5505" s="39"/>
      <c r="U5505" s="39"/>
      <c r="V5505" s="39"/>
      <c r="W5505" s="39"/>
      <c r="X5505" s="39"/>
      <c r="Y5505" s="39"/>
      <c r="Z5505" s="39"/>
      <c r="AA5505" s="39"/>
      <c r="AB5505" s="39"/>
      <c r="AC5505" s="31"/>
      <c r="AD5505" s="39"/>
      <c r="AE5505" s="39"/>
      <c r="AF5505" s="39"/>
    </row>
    <row r="5506" spans="1:32" ht="12.75">
      <c r="A5506" s="39"/>
      <c r="B5506" s="39"/>
      <c r="C5506" s="39"/>
      <c r="D5506" s="39"/>
      <c r="E5506" s="39"/>
      <c r="F5506" s="39"/>
      <c r="G5506" s="39"/>
      <c r="H5506" s="39"/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  <c r="S5506" s="39"/>
      <c r="T5506" s="39"/>
      <c r="U5506" s="39"/>
      <c r="V5506" s="39"/>
      <c r="W5506" s="39"/>
      <c r="X5506" s="39"/>
      <c r="Y5506" s="39"/>
      <c r="Z5506" s="39"/>
      <c r="AA5506" s="39"/>
      <c r="AB5506" s="39"/>
      <c r="AC5506" s="31"/>
      <c r="AD5506" s="39"/>
      <c r="AE5506" s="39"/>
      <c r="AF5506" s="39"/>
    </row>
    <row r="5507" spans="1:32" ht="12.75">
      <c r="A5507" s="39"/>
      <c r="B5507" s="39"/>
      <c r="C5507" s="39"/>
      <c r="D5507" s="39"/>
      <c r="E5507" s="39"/>
      <c r="F5507" s="39"/>
      <c r="G5507" s="39"/>
      <c r="H5507" s="39"/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  <c r="S5507" s="39"/>
      <c r="T5507" s="39"/>
      <c r="U5507" s="39"/>
      <c r="V5507" s="39"/>
      <c r="W5507" s="39"/>
      <c r="X5507" s="39"/>
      <c r="Y5507" s="39"/>
      <c r="Z5507" s="39"/>
      <c r="AA5507" s="39"/>
      <c r="AB5507" s="39"/>
      <c r="AC5507" s="31"/>
      <c r="AD5507" s="39"/>
      <c r="AE5507" s="39"/>
      <c r="AF5507" s="39"/>
    </row>
    <row r="5508" spans="1:32" ht="12.75">
      <c r="A5508" s="39"/>
      <c r="B5508" s="39"/>
      <c r="C5508" s="39"/>
      <c r="D5508" s="39"/>
      <c r="E5508" s="39"/>
      <c r="F5508" s="39"/>
      <c r="G5508" s="39"/>
      <c r="H5508" s="39"/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  <c r="S5508" s="39"/>
      <c r="T5508" s="39"/>
      <c r="U5508" s="39"/>
      <c r="V5508" s="39"/>
      <c r="W5508" s="39"/>
      <c r="X5508" s="39"/>
      <c r="Y5508" s="39"/>
      <c r="Z5508" s="39"/>
      <c r="AA5508" s="39"/>
      <c r="AB5508" s="39"/>
      <c r="AC5508" s="31"/>
      <c r="AD5508" s="39"/>
      <c r="AE5508" s="39"/>
      <c r="AF5508" s="39"/>
    </row>
    <row r="5509" spans="1:32" ht="12.75">
      <c r="A5509" s="39"/>
      <c r="B5509" s="39"/>
      <c r="C5509" s="39"/>
      <c r="D5509" s="39"/>
      <c r="E5509" s="39"/>
      <c r="F5509" s="39"/>
      <c r="G5509" s="39"/>
      <c r="H5509" s="39"/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  <c r="S5509" s="39"/>
      <c r="T5509" s="39"/>
      <c r="U5509" s="39"/>
      <c r="V5509" s="39"/>
      <c r="W5509" s="39"/>
      <c r="X5509" s="39"/>
      <c r="Y5509" s="39"/>
      <c r="Z5509" s="39"/>
      <c r="AA5509" s="39"/>
      <c r="AB5509" s="39"/>
      <c r="AC5509" s="31"/>
      <c r="AD5509" s="39"/>
      <c r="AE5509" s="39"/>
      <c r="AF5509" s="39"/>
    </row>
    <row r="5510" spans="1:32" ht="12.75">
      <c r="A5510" s="39"/>
      <c r="B5510" s="39"/>
      <c r="C5510" s="39"/>
      <c r="D5510" s="39"/>
      <c r="E5510" s="39"/>
      <c r="F5510" s="39"/>
      <c r="G5510" s="39"/>
      <c r="H5510" s="39"/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  <c r="S5510" s="39"/>
      <c r="T5510" s="39"/>
      <c r="U5510" s="39"/>
      <c r="V5510" s="39"/>
      <c r="W5510" s="39"/>
      <c r="X5510" s="39"/>
      <c r="Y5510" s="39"/>
      <c r="Z5510" s="39"/>
      <c r="AA5510" s="39"/>
      <c r="AB5510" s="39"/>
      <c r="AC5510" s="31"/>
      <c r="AD5510" s="39"/>
      <c r="AE5510" s="39"/>
      <c r="AF5510" s="39"/>
    </row>
    <row r="5511" spans="1:32" ht="12.75">
      <c r="A5511" s="39"/>
      <c r="B5511" s="39"/>
      <c r="C5511" s="39"/>
      <c r="D5511" s="39"/>
      <c r="E5511" s="39"/>
      <c r="F5511" s="39"/>
      <c r="G5511" s="39"/>
      <c r="H5511" s="39"/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  <c r="S5511" s="39"/>
      <c r="T5511" s="39"/>
      <c r="U5511" s="39"/>
      <c r="V5511" s="39"/>
      <c r="W5511" s="39"/>
      <c r="X5511" s="39"/>
      <c r="Y5511" s="39"/>
      <c r="Z5511" s="39"/>
      <c r="AA5511" s="39"/>
      <c r="AB5511" s="39"/>
      <c r="AC5511" s="31"/>
      <c r="AD5511" s="39"/>
      <c r="AE5511" s="39"/>
      <c r="AF5511" s="39"/>
    </row>
    <row r="5512" spans="1:32" ht="12.75">
      <c r="A5512" s="39"/>
      <c r="B5512" s="39"/>
      <c r="C5512" s="39"/>
      <c r="D5512" s="39"/>
      <c r="E5512" s="39"/>
      <c r="F5512" s="39"/>
      <c r="G5512" s="39"/>
      <c r="H5512" s="39"/>
      <c r="I5512" s="39"/>
      <c r="J5512" s="39"/>
      <c r="K5512" s="39"/>
      <c r="L5512" s="39"/>
      <c r="M5512" s="39"/>
      <c r="N5512" s="39"/>
      <c r="O5512" s="39"/>
      <c r="P5512" s="39"/>
      <c r="Q5512" s="39"/>
      <c r="R5512" s="39"/>
      <c r="S5512" s="39"/>
      <c r="T5512" s="39"/>
      <c r="U5512" s="39"/>
      <c r="V5512" s="39"/>
      <c r="W5512" s="39"/>
      <c r="X5512" s="39"/>
      <c r="Y5512" s="39"/>
      <c r="Z5512" s="39"/>
      <c r="AA5512" s="39"/>
      <c r="AB5512" s="39"/>
      <c r="AC5512" s="31"/>
      <c r="AD5512" s="39"/>
      <c r="AE5512" s="39"/>
      <c r="AF5512" s="39"/>
    </row>
    <row r="5513" spans="1:32" ht="12.75">
      <c r="A5513" s="39"/>
      <c r="B5513" s="39"/>
      <c r="C5513" s="39"/>
      <c r="D5513" s="39"/>
      <c r="E5513" s="39"/>
      <c r="F5513" s="39"/>
      <c r="G5513" s="39"/>
      <c r="H5513" s="39"/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  <c r="S5513" s="39"/>
      <c r="T5513" s="39"/>
      <c r="U5513" s="39"/>
      <c r="V5513" s="39"/>
      <c r="W5513" s="39"/>
      <c r="X5513" s="39"/>
      <c r="Y5513" s="39"/>
      <c r="Z5513" s="39"/>
      <c r="AA5513" s="39"/>
      <c r="AB5513" s="39"/>
      <c r="AC5513" s="31"/>
      <c r="AD5513" s="39"/>
      <c r="AE5513" s="39"/>
      <c r="AF5513" s="39"/>
    </row>
    <row r="5514" spans="1:32" ht="12.75">
      <c r="A5514" s="39"/>
      <c r="B5514" s="39"/>
      <c r="C5514" s="39"/>
      <c r="D5514" s="39"/>
      <c r="E5514" s="39"/>
      <c r="F5514" s="39"/>
      <c r="G5514" s="39"/>
      <c r="H5514" s="39"/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  <c r="S5514" s="39"/>
      <c r="T5514" s="39"/>
      <c r="U5514" s="39"/>
      <c r="V5514" s="39"/>
      <c r="W5514" s="39"/>
      <c r="X5514" s="39"/>
      <c r="Y5514" s="39"/>
      <c r="Z5514" s="39"/>
      <c r="AA5514" s="39"/>
      <c r="AB5514" s="39"/>
      <c r="AC5514" s="31"/>
      <c r="AD5514" s="39"/>
      <c r="AE5514" s="39"/>
      <c r="AF5514" s="39"/>
    </row>
    <row r="5515" spans="1:32" ht="12.75">
      <c r="A5515" s="39"/>
      <c r="B5515" s="39"/>
      <c r="C5515" s="39"/>
      <c r="D5515" s="39"/>
      <c r="E5515" s="39"/>
      <c r="F5515" s="39"/>
      <c r="G5515" s="39"/>
      <c r="H5515" s="39"/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  <c r="S5515" s="39"/>
      <c r="T5515" s="39"/>
      <c r="U5515" s="39"/>
      <c r="V5515" s="39"/>
      <c r="W5515" s="39"/>
      <c r="X5515" s="39"/>
      <c r="Y5515" s="39"/>
      <c r="Z5515" s="39"/>
      <c r="AA5515" s="39"/>
      <c r="AB5515" s="39"/>
      <c r="AC5515" s="31"/>
      <c r="AD5515" s="39"/>
      <c r="AE5515" s="39"/>
      <c r="AF5515" s="39"/>
    </row>
    <row r="5516" spans="1:32" ht="12.75">
      <c r="A5516" s="39"/>
      <c r="B5516" s="39"/>
      <c r="C5516" s="39"/>
      <c r="D5516" s="39"/>
      <c r="E5516" s="39"/>
      <c r="F5516" s="39"/>
      <c r="G5516" s="39"/>
      <c r="H5516" s="39"/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  <c r="S5516" s="39"/>
      <c r="T5516" s="39"/>
      <c r="U5516" s="39"/>
      <c r="V5516" s="39"/>
      <c r="W5516" s="39"/>
      <c r="X5516" s="39"/>
      <c r="Y5516" s="39"/>
      <c r="Z5516" s="39"/>
      <c r="AA5516" s="39"/>
      <c r="AB5516" s="39"/>
      <c r="AC5516" s="31"/>
      <c r="AD5516" s="39"/>
      <c r="AE5516" s="39"/>
      <c r="AF5516" s="39"/>
    </row>
    <row r="5517" spans="1:32" ht="12.75">
      <c r="A5517" s="39"/>
      <c r="B5517" s="39"/>
      <c r="C5517" s="39"/>
      <c r="D5517" s="39"/>
      <c r="E5517" s="39"/>
      <c r="F5517" s="39"/>
      <c r="G5517" s="39"/>
      <c r="H5517" s="39"/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  <c r="S5517" s="39"/>
      <c r="T5517" s="39"/>
      <c r="U5517" s="39"/>
      <c r="V5517" s="39"/>
      <c r="W5517" s="39"/>
      <c r="X5517" s="39"/>
      <c r="Y5517" s="39"/>
      <c r="Z5517" s="39"/>
      <c r="AA5517" s="39"/>
      <c r="AB5517" s="39"/>
      <c r="AC5517" s="31"/>
      <c r="AD5517" s="39"/>
      <c r="AE5517" s="39"/>
      <c r="AF5517" s="39"/>
    </row>
    <row r="5518" spans="1:32" ht="12.75">
      <c r="A5518" s="39"/>
      <c r="B5518" s="39"/>
      <c r="C5518" s="39"/>
      <c r="D5518" s="39"/>
      <c r="E5518" s="39"/>
      <c r="F5518" s="39"/>
      <c r="G5518" s="39"/>
      <c r="H5518" s="39"/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  <c r="S5518" s="39"/>
      <c r="T5518" s="39"/>
      <c r="U5518" s="39"/>
      <c r="V5518" s="39"/>
      <c r="W5518" s="39"/>
      <c r="X5518" s="39"/>
      <c r="Y5518" s="39"/>
      <c r="Z5518" s="39"/>
      <c r="AA5518" s="39"/>
      <c r="AB5518" s="39"/>
      <c r="AC5518" s="31"/>
      <c r="AD5518" s="39"/>
      <c r="AE5518" s="39"/>
      <c r="AF5518" s="39"/>
    </row>
    <row r="5519" spans="1:32" ht="12.75">
      <c r="A5519" s="39"/>
      <c r="B5519" s="39"/>
      <c r="C5519" s="39"/>
      <c r="D5519" s="39"/>
      <c r="E5519" s="39"/>
      <c r="F5519" s="39"/>
      <c r="G5519" s="39"/>
      <c r="H5519" s="39"/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  <c r="S5519" s="39"/>
      <c r="T5519" s="39"/>
      <c r="U5519" s="39"/>
      <c r="V5519" s="39"/>
      <c r="W5519" s="39"/>
      <c r="X5519" s="39"/>
      <c r="Y5519" s="39"/>
      <c r="Z5519" s="39"/>
      <c r="AA5519" s="39"/>
      <c r="AB5519" s="39"/>
      <c r="AC5519" s="31"/>
      <c r="AD5519" s="39"/>
      <c r="AE5519" s="39"/>
      <c r="AF5519" s="39"/>
    </row>
    <row r="5520" spans="1:32" ht="12.75">
      <c r="A5520" s="39"/>
      <c r="B5520" s="39"/>
      <c r="C5520" s="39"/>
      <c r="D5520" s="39"/>
      <c r="E5520" s="39"/>
      <c r="F5520" s="39"/>
      <c r="G5520" s="39"/>
      <c r="H5520" s="39"/>
      <c r="I5520" s="39"/>
      <c r="J5520" s="39"/>
      <c r="K5520" s="39"/>
      <c r="L5520" s="39"/>
      <c r="M5520" s="39"/>
      <c r="N5520" s="39"/>
      <c r="O5520" s="39"/>
      <c r="P5520" s="39"/>
      <c r="Q5520" s="39"/>
      <c r="R5520" s="39"/>
      <c r="S5520" s="39"/>
      <c r="T5520" s="39"/>
      <c r="U5520" s="39"/>
      <c r="V5520" s="39"/>
      <c r="W5520" s="39"/>
      <c r="X5520" s="39"/>
      <c r="Y5520" s="39"/>
      <c r="Z5520" s="39"/>
      <c r="AA5520" s="39"/>
      <c r="AB5520" s="39"/>
      <c r="AC5520" s="31"/>
      <c r="AD5520" s="39"/>
      <c r="AE5520" s="39"/>
      <c r="AF5520" s="39"/>
    </row>
    <row r="5521" spans="1:32" ht="12.75">
      <c r="A5521" s="39"/>
      <c r="B5521" s="39"/>
      <c r="C5521" s="39"/>
      <c r="D5521" s="39"/>
      <c r="E5521" s="39"/>
      <c r="F5521" s="39"/>
      <c r="G5521" s="39"/>
      <c r="H5521" s="39"/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  <c r="S5521" s="39"/>
      <c r="T5521" s="39"/>
      <c r="U5521" s="39"/>
      <c r="V5521" s="39"/>
      <c r="W5521" s="39"/>
      <c r="X5521" s="39"/>
      <c r="Y5521" s="39"/>
      <c r="Z5521" s="39"/>
      <c r="AA5521" s="39"/>
      <c r="AB5521" s="39"/>
      <c r="AC5521" s="31"/>
      <c r="AD5521" s="39"/>
      <c r="AE5521" s="39"/>
      <c r="AF5521" s="39"/>
    </row>
    <row r="5522" spans="1:32" ht="12.75">
      <c r="A5522" s="39"/>
      <c r="B5522" s="39"/>
      <c r="C5522" s="39"/>
      <c r="D5522" s="39"/>
      <c r="E5522" s="39"/>
      <c r="F5522" s="39"/>
      <c r="G5522" s="39"/>
      <c r="H5522" s="39"/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  <c r="S5522" s="39"/>
      <c r="T5522" s="39"/>
      <c r="U5522" s="39"/>
      <c r="V5522" s="39"/>
      <c r="W5522" s="39"/>
      <c r="X5522" s="39"/>
      <c r="Y5522" s="39"/>
      <c r="Z5522" s="39"/>
      <c r="AA5522" s="39"/>
      <c r="AB5522" s="39"/>
      <c r="AC5522" s="31"/>
      <c r="AD5522" s="39"/>
      <c r="AE5522" s="39"/>
      <c r="AF5522" s="39"/>
    </row>
    <row r="5523" spans="1:32" ht="12.75">
      <c r="A5523" s="39"/>
      <c r="B5523" s="39"/>
      <c r="C5523" s="39"/>
      <c r="D5523" s="39"/>
      <c r="E5523" s="39"/>
      <c r="F5523" s="39"/>
      <c r="G5523" s="39"/>
      <c r="H5523" s="39"/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  <c r="S5523" s="39"/>
      <c r="T5523" s="39"/>
      <c r="U5523" s="39"/>
      <c r="V5523" s="39"/>
      <c r="W5523" s="39"/>
      <c r="X5523" s="39"/>
      <c r="Y5523" s="39"/>
      <c r="Z5523" s="39"/>
      <c r="AA5523" s="39"/>
      <c r="AB5523" s="39"/>
      <c r="AC5523" s="31"/>
      <c r="AD5523" s="39"/>
      <c r="AE5523" s="39"/>
      <c r="AF5523" s="39"/>
    </row>
    <row r="5524" spans="1:32" ht="12.75">
      <c r="A5524" s="39"/>
      <c r="B5524" s="39"/>
      <c r="C5524" s="39"/>
      <c r="D5524" s="39"/>
      <c r="E5524" s="39"/>
      <c r="F5524" s="39"/>
      <c r="G5524" s="39"/>
      <c r="H5524" s="39"/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  <c r="S5524" s="39"/>
      <c r="T5524" s="39"/>
      <c r="U5524" s="39"/>
      <c r="V5524" s="39"/>
      <c r="W5524" s="39"/>
      <c r="X5524" s="39"/>
      <c r="Y5524" s="39"/>
      <c r="Z5524" s="39"/>
      <c r="AA5524" s="39"/>
      <c r="AB5524" s="39"/>
      <c r="AC5524" s="31"/>
      <c r="AD5524" s="39"/>
      <c r="AE5524" s="39"/>
      <c r="AF5524" s="39"/>
    </row>
    <row r="5525" spans="1:32" ht="12.75">
      <c r="A5525" s="39"/>
      <c r="B5525" s="39"/>
      <c r="C5525" s="39"/>
      <c r="D5525" s="39"/>
      <c r="E5525" s="39"/>
      <c r="F5525" s="39"/>
      <c r="G5525" s="39"/>
      <c r="H5525" s="39"/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  <c r="S5525" s="39"/>
      <c r="T5525" s="39"/>
      <c r="U5525" s="39"/>
      <c r="V5525" s="39"/>
      <c r="W5525" s="39"/>
      <c r="X5525" s="39"/>
      <c r="Y5525" s="39"/>
      <c r="Z5525" s="39"/>
      <c r="AA5525" s="39"/>
      <c r="AB5525" s="39"/>
      <c r="AC5525" s="31"/>
      <c r="AD5525" s="39"/>
      <c r="AE5525" s="39"/>
      <c r="AF5525" s="39"/>
    </row>
    <row r="5526" spans="1:32" ht="12.75">
      <c r="A5526" s="39"/>
      <c r="B5526" s="39"/>
      <c r="C5526" s="39"/>
      <c r="D5526" s="39"/>
      <c r="E5526" s="39"/>
      <c r="F5526" s="39"/>
      <c r="G5526" s="39"/>
      <c r="H5526" s="39"/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  <c r="S5526" s="39"/>
      <c r="T5526" s="39"/>
      <c r="U5526" s="39"/>
      <c r="V5526" s="39"/>
      <c r="W5526" s="39"/>
      <c r="X5526" s="39"/>
      <c r="Y5526" s="39"/>
      <c r="Z5526" s="39"/>
      <c r="AA5526" s="39"/>
      <c r="AB5526" s="39"/>
      <c r="AC5526" s="31"/>
      <c r="AD5526" s="39"/>
      <c r="AE5526" s="39"/>
      <c r="AF5526" s="39"/>
    </row>
    <row r="5527" spans="1:32" ht="12.75">
      <c r="A5527" s="39"/>
      <c r="B5527" s="39"/>
      <c r="C5527" s="39"/>
      <c r="D5527" s="39"/>
      <c r="E5527" s="39"/>
      <c r="F5527" s="39"/>
      <c r="G5527" s="39"/>
      <c r="H5527" s="39"/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  <c r="S5527" s="39"/>
      <c r="T5527" s="39"/>
      <c r="U5527" s="39"/>
      <c r="V5527" s="39"/>
      <c r="W5527" s="39"/>
      <c r="X5527" s="39"/>
      <c r="Y5527" s="39"/>
      <c r="Z5527" s="39"/>
      <c r="AA5527" s="39"/>
      <c r="AB5527" s="39"/>
      <c r="AC5527" s="31"/>
      <c r="AD5527" s="39"/>
      <c r="AE5527" s="39"/>
      <c r="AF5527" s="39"/>
    </row>
    <row r="5528" spans="1:32" ht="12.75">
      <c r="A5528" s="39"/>
      <c r="B5528" s="39"/>
      <c r="C5528" s="39"/>
      <c r="D5528" s="39"/>
      <c r="E5528" s="39"/>
      <c r="F5528" s="39"/>
      <c r="G5528" s="39"/>
      <c r="H5528" s="39"/>
      <c r="I5528" s="39"/>
      <c r="J5528" s="39"/>
      <c r="K5528" s="39"/>
      <c r="L5528" s="39"/>
      <c r="M5528" s="39"/>
      <c r="N5528" s="39"/>
      <c r="O5528" s="39"/>
      <c r="P5528" s="39"/>
      <c r="Q5528" s="39"/>
      <c r="R5528" s="39"/>
      <c r="S5528" s="39"/>
      <c r="T5528" s="39"/>
      <c r="U5528" s="39"/>
      <c r="V5528" s="39"/>
      <c r="W5528" s="39"/>
      <c r="X5528" s="39"/>
      <c r="Y5528" s="39"/>
      <c r="Z5528" s="39"/>
      <c r="AA5528" s="39"/>
      <c r="AB5528" s="39"/>
      <c r="AC5528" s="31"/>
      <c r="AD5528" s="39"/>
      <c r="AE5528" s="39"/>
      <c r="AF5528" s="39"/>
    </row>
    <row r="5529" spans="1:32" ht="12.75">
      <c r="A5529" s="39"/>
      <c r="B5529" s="39"/>
      <c r="C5529" s="39"/>
      <c r="D5529" s="39"/>
      <c r="E5529" s="39"/>
      <c r="F5529" s="39"/>
      <c r="G5529" s="39"/>
      <c r="H5529" s="39"/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  <c r="S5529" s="39"/>
      <c r="T5529" s="39"/>
      <c r="U5529" s="39"/>
      <c r="V5529" s="39"/>
      <c r="W5529" s="39"/>
      <c r="X5529" s="39"/>
      <c r="Y5529" s="39"/>
      <c r="Z5529" s="39"/>
      <c r="AA5529" s="39"/>
      <c r="AB5529" s="39"/>
      <c r="AC5529" s="31"/>
      <c r="AD5529" s="39"/>
      <c r="AE5529" s="39"/>
      <c r="AF5529" s="39"/>
    </row>
    <row r="5530" spans="1:32" ht="12.75">
      <c r="A5530" s="39"/>
      <c r="B5530" s="39"/>
      <c r="C5530" s="39"/>
      <c r="D5530" s="39"/>
      <c r="E5530" s="39"/>
      <c r="F5530" s="39"/>
      <c r="G5530" s="39"/>
      <c r="H5530" s="39"/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  <c r="S5530" s="39"/>
      <c r="T5530" s="39"/>
      <c r="U5530" s="39"/>
      <c r="V5530" s="39"/>
      <c r="W5530" s="39"/>
      <c r="X5530" s="39"/>
      <c r="Y5530" s="39"/>
      <c r="Z5530" s="39"/>
      <c r="AA5530" s="39"/>
      <c r="AB5530" s="39"/>
      <c r="AC5530" s="31"/>
      <c r="AD5530" s="39"/>
      <c r="AE5530" s="39"/>
      <c r="AF5530" s="39"/>
    </row>
    <row r="5531" spans="1:32" ht="12.75">
      <c r="A5531" s="39"/>
      <c r="B5531" s="39"/>
      <c r="C5531" s="39"/>
      <c r="D5531" s="39"/>
      <c r="E5531" s="39"/>
      <c r="F5531" s="39"/>
      <c r="G5531" s="39"/>
      <c r="H5531" s="39"/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  <c r="S5531" s="39"/>
      <c r="T5531" s="39"/>
      <c r="U5531" s="39"/>
      <c r="V5531" s="39"/>
      <c r="W5531" s="39"/>
      <c r="X5531" s="39"/>
      <c r="Y5531" s="39"/>
      <c r="Z5531" s="39"/>
      <c r="AA5531" s="39"/>
      <c r="AB5531" s="39"/>
      <c r="AC5531" s="31"/>
      <c r="AD5531" s="39"/>
      <c r="AE5531" s="39"/>
      <c r="AF5531" s="39"/>
    </row>
    <row r="5532" spans="1:32" ht="12.75">
      <c r="A5532" s="39"/>
      <c r="B5532" s="39"/>
      <c r="C5532" s="39"/>
      <c r="D5532" s="39"/>
      <c r="E5532" s="39"/>
      <c r="F5532" s="39"/>
      <c r="G5532" s="39"/>
      <c r="H5532" s="39"/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  <c r="S5532" s="39"/>
      <c r="T5532" s="39"/>
      <c r="U5532" s="39"/>
      <c r="V5532" s="39"/>
      <c r="W5532" s="39"/>
      <c r="X5532" s="39"/>
      <c r="Y5532" s="39"/>
      <c r="Z5532" s="39"/>
      <c r="AA5532" s="39"/>
      <c r="AB5532" s="39"/>
      <c r="AC5532" s="31"/>
      <c r="AD5532" s="39"/>
      <c r="AE5532" s="39"/>
      <c r="AF5532" s="39"/>
    </row>
    <row r="5533" spans="1:32" ht="12.75">
      <c r="A5533" s="39"/>
      <c r="B5533" s="39"/>
      <c r="C5533" s="39"/>
      <c r="D5533" s="39"/>
      <c r="E5533" s="39"/>
      <c r="F5533" s="39"/>
      <c r="G5533" s="39"/>
      <c r="H5533" s="39"/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  <c r="S5533" s="39"/>
      <c r="T5533" s="39"/>
      <c r="U5533" s="39"/>
      <c r="V5533" s="39"/>
      <c r="W5533" s="39"/>
      <c r="X5533" s="39"/>
      <c r="Y5533" s="39"/>
      <c r="Z5533" s="39"/>
      <c r="AA5533" s="39"/>
      <c r="AB5533" s="39"/>
      <c r="AC5533" s="31"/>
      <c r="AD5533" s="39"/>
      <c r="AE5533" s="39"/>
      <c r="AF5533" s="39"/>
    </row>
    <row r="5534" spans="1:32" ht="12.75">
      <c r="A5534" s="39"/>
      <c r="B5534" s="39"/>
      <c r="C5534" s="39"/>
      <c r="D5534" s="39"/>
      <c r="E5534" s="39"/>
      <c r="F5534" s="39"/>
      <c r="G5534" s="39"/>
      <c r="H5534" s="39"/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  <c r="S5534" s="39"/>
      <c r="T5534" s="39"/>
      <c r="U5534" s="39"/>
      <c r="V5534" s="39"/>
      <c r="W5534" s="39"/>
      <c r="X5534" s="39"/>
      <c r="Y5534" s="39"/>
      <c r="Z5534" s="39"/>
      <c r="AA5534" s="39"/>
      <c r="AB5534" s="39"/>
      <c r="AC5534" s="31"/>
      <c r="AD5534" s="39"/>
      <c r="AE5534" s="39"/>
      <c r="AF5534" s="39"/>
    </row>
    <row r="5535" spans="1:32" ht="12.75">
      <c r="A5535" s="39"/>
      <c r="B5535" s="39"/>
      <c r="C5535" s="39"/>
      <c r="D5535" s="39"/>
      <c r="E5535" s="39"/>
      <c r="F5535" s="39"/>
      <c r="G5535" s="39"/>
      <c r="H5535" s="39"/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  <c r="S5535" s="39"/>
      <c r="T5535" s="39"/>
      <c r="U5535" s="39"/>
      <c r="V5535" s="39"/>
      <c r="W5535" s="39"/>
      <c r="X5535" s="39"/>
      <c r="Y5535" s="39"/>
      <c r="Z5535" s="39"/>
      <c r="AA5535" s="39"/>
      <c r="AB5535" s="39"/>
      <c r="AC5535" s="31"/>
      <c r="AD5535" s="39"/>
      <c r="AE5535" s="39"/>
      <c r="AF5535" s="39"/>
    </row>
    <row r="5536" spans="1:32" ht="12.75">
      <c r="A5536" s="39"/>
      <c r="B5536" s="39"/>
      <c r="C5536" s="39"/>
      <c r="D5536" s="39"/>
      <c r="E5536" s="39"/>
      <c r="F5536" s="39"/>
      <c r="G5536" s="39"/>
      <c r="H5536" s="39"/>
      <c r="I5536" s="39"/>
      <c r="J5536" s="39"/>
      <c r="K5536" s="39"/>
      <c r="L5536" s="39"/>
      <c r="M5536" s="39"/>
      <c r="N5536" s="39"/>
      <c r="O5536" s="39"/>
      <c r="P5536" s="39"/>
      <c r="Q5536" s="39"/>
      <c r="R5536" s="39"/>
      <c r="S5536" s="39"/>
      <c r="T5536" s="39"/>
      <c r="U5536" s="39"/>
      <c r="V5536" s="39"/>
      <c r="W5536" s="39"/>
      <c r="X5536" s="39"/>
      <c r="Y5536" s="39"/>
      <c r="Z5536" s="39"/>
      <c r="AA5536" s="39"/>
      <c r="AB5536" s="39"/>
      <c r="AC5536" s="31"/>
      <c r="AD5536" s="39"/>
      <c r="AE5536" s="39"/>
      <c r="AF5536" s="39"/>
    </row>
    <row r="5537" spans="1:32" ht="12.75">
      <c r="A5537" s="39"/>
      <c r="B5537" s="39"/>
      <c r="C5537" s="39"/>
      <c r="D5537" s="39"/>
      <c r="E5537" s="39"/>
      <c r="F5537" s="39"/>
      <c r="G5537" s="39"/>
      <c r="H5537" s="39"/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  <c r="S5537" s="39"/>
      <c r="T5537" s="39"/>
      <c r="U5537" s="39"/>
      <c r="V5537" s="39"/>
      <c r="W5537" s="39"/>
      <c r="X5537" s="39"/>
      <c r="Y5537" s="39"/>
      <c r="Z5537" s="39"/>
      <c r="AA5537" s="39"/>
      <c r="AB5537" s="39"/>
      <c r="AC5537" s="31"/>
      <c r="AD5537" s="39"/>
      <c r="AE5537" s="39"/>
      <c r="AF5537" s="39"/>
    </row>
    <row r="5538" spans="1:32" ht="12.75">
      <c r="A5538" s="39"/>
      <c r="B5538" s="39"/>
      <c r="C5538" s="39"/>
      <c r="D5538" s="39"/>
      <c r="E5538" s="39"/>
      <c r="F5538" s="39"/>
      <c r="G5538" s="39"/>
      <c r="H5538" s="39"/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  <c r="S5538" s="39"/>
      <c r="T5538" s="39"/>
      <c r="U5538" s="39"/>
      <c r="V5538" s="39"/>
      <c r="W5538" s="39"/>
      <c r="X5538" s="39"/>
      <c r="Y5538" s="39"/>
      <c r="Z5538" s="39"/>
      <c r="AA5538" s="39"/>
      <c r="AB5538" s="39"/>
      <c r="AC5538" s="31"/>
      <c r="AD5538" s="39"/>
      <c r="AE5538" s="39"/>
      <c r="AF5538" s="39"/>
    </row>
    <row r="5539" spans="1:32" ht="12.75">
      <c r="A5539" s="39"/>
      <c r="B5539" s="39"/>
      <c r="C5539" s="39"/>
      <c r="D5539" s="39"/>
      <c r="E5539" s="39"/>
      <c r="F5539" s="39"/>
      <c r="G5539" s="39"/>
      <c r="H5539" s="39"/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  <c r="S5539" s="39"/>
      <c r="T5539" s="39"/>
      <c r="U5539" s="39"/>
      <c r="V5539" s="39"/>
      <c r="W5539" s="39"/>
      <c r="X5539" s="39"/>
      <c r="Y5539" s="39"/>
      <c r="Z5539" s="39"/>
      <c r="AA5539" s="39"/>
      <c r="AB5539" s="39"/>
      <c r="AC5539" s="31"/>
      <c r="AD5539" s="39"/>
      <c r="AE5539" s="39"/>
      <c r="AF5539" s="39"/>
    </row>
    <row r="5540" spans="1:32" ht="12.75">
      <c r="A5540" s="39"/>
      <c r="B5540" s="39"/>
      <c r="C5540" s="39"/>
      <c r="D5540" s="39"/>
      <c r="E5540" s="39"/>
      <c r="F5540" s="39"/>
      <c r="G5540" s="39"/>
      <c r="H5540" s="39"/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  <c r="S5540" s="39"/>
      <c r="T5540" s="39"/>
      <c r="U5540" s="39"/>
      <c r="V5540" s="39"/>
      <c r="W5540" s="39"/>
      <c r="X5540" s="39"/>
      <c r="Y5540" s="39"/>
      <c r="Z5540" s="39"/>
      <c r="AA5540" s="39"/>
      <c r="AB5540" s="39"/>
      <c r="AC5540" s="31"/>
      <c r="AD5540" s="39"/>
      <c r="AE5540" s="39"/>
      <c r="AF5540" s="39"/>
    </row>
    <row r="5541" spans="1:32" ht="12.75">
      <c r="A5541" s="39"/>
      <c r="B5541" s="39"/>
      <c r="C5541" s="39"/>
      <c r="D5541" s="39"/>
      <c r="E5541" s="39"/>
      <c r="F5541" s="39"/>
      <c r="G5541" s="39"/>
      <c r="H5541" s="39"/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  <c r="S5541" s="39"/>
      <c r="T5541" s="39"/>
      <c r="U5541" s="39"/>
      <c r="V5541" s="39"/>
      <c r="W5541" s="39"/>
      <c r="X5541" s="39"/>
      <c r="Y5541" s="39"/>
      <c r="Z5541" s="39"/>
      <c r="AA5541" s="39"/>
      <c r="AB5541" s="39"/>
      <c r="AC5541" s="31"/>
      <c r="AD5541" s="39"/>
      <c r="AE5541" s="39"/>
      <c r="AF5541" s="39"/>
    </row>
    <row r="5542" spans="1:32" ht="12.75">
      <c r="A5542" s="39"/>
      <c r="B5542" s="39"/>
      <c r="C5542" s="39"/>
      <c r="D5542" s="39"/>
      <c r="E5542" s="39"/>
      <c r="F5542" s="39"/>
      <c r="G5542" s="39"/>
      <c r="H5542" s="39"/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  <c r="S5542" s="39"/>
      <c r="T5542" s="39"/>
      <c r="U5542" s="39"/>
      <c r="V5542" s="39"/>
      <c r="W5542" s="39"/>
      <c r="X5542" s="39"/>
      <c r="Y5542" s="39"/>
      <c r="Z5542" s="39"/>
      <c r="AA5542" s="39"/>
      <c r="AB5542" s="39"/>
      <c r="AC5542" s="31"/>
      <c r="AD5542" s="39"/>
      <c r="AE5542" s="39"/>
      <c r="AF5542" s="39"/>
    </row>
    <row r="5543" spans="1:32" ht="12.75">
      <c r="A5543" s="39"/>
      <c r="B5543" s="39"/>
      <c r="C5543" s="39"/>
      <c r="D5543" s="39"/>
      <c r="E5543" s="39"/>
      <c r="F5543" s="39"/>
      <c r="G5543" s="39"/>
      <c r="H5543" s="39"/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  <c r="S5543" s="39"/>
      <c r="T5543" s="39"/>
      <c r="U5543" s="39"/>
      <c r="V5543" s="39"/>
      <c r="W5543" s="39"/>
      <c r="X5543" s="39"/>
      <c r="Y5543" s="39"/>
      <c r="Z5543" s="39"/>
      <c r="AA5543" s="39"/>
      <c r="AB5543" s="39"/>
      <c r="AC5543" s="31"/>
      <c r="AD5543" s="39"/>
      <c r="AE5543" s="39"/>
      <c r="AF5543" s="39"/>
    </row>
    <row r="5544" spans="1:32" ht="12.75">
      <c r="A5544" s="39"/>
      <c r="B5544" s="39"/>
      <c r="C5544" s="39"/>
      <c r="D5544" s="39"/>
      <c r="E5544" s="39"/>
      <c r="F5544" s="39"/>
      <c r="G5544" s="39"/>
      <c r="H5544" s="39"/>
      <c r="I5544" s="39"/>
      <c r="J5544" s="39"/>
      <c r="K5544" s="39"/>
      <c r="L5544" s="39"/>
      <c r="M5544" s="39"/>
      <c r="N5544" s="39"/>
      <c r="O5544" s="39"/>
      <c r="P5544" s="39"/>
      <c r="Q5544" s="39"/>
      <c r="R5544" s="39"/>
      <c r="S5544" s="39"/>
      <c r="T5544" s="39"/>
      <c r="U5544" s="39"/>
      <c r="V5544" s="39"/>
      <c r="W5544" s="39"/>
      <c r="X5544" s="39"/>
      <c r="Y5544" s="39"/>
      <c r="Z5544" s="39"/>
      <c r="AA5544" s="39"/>
      <c r="AB5544" s="39"/>
      <c r="AC5544" s="31"/>
      <c r="AD5544" s="39"/>
      <c r="AE5544" s="39"/>
      <c r="AF5544" s="39"/>
    </row>
    <row r="5545" spans="1:32" ht="12.75">
      <c r="A5545" s="39"/>
      <c r="B5545" s="39"/>
      <c r="C5545" s="39"/>
      <c r="D5545" s="39"/>
      <c r="E5545" s="39"/>
      <c r="F5545" s="39"/>
      <c r="G5545" s="39"/>
      <c r="H5545" s="39"/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  <c r="S5545" s="39"/>
      <c r="T5545" s="39"/>
      <c r="U5545" s="39"/>
      <c r="V5545" s="39"/>
      <c r="W5545" s="39"/>
      <c r="X5545" s="39"/>
      <c r="Y5545" s="39"/>
      <c r="Z5545" s="39"/>
      <c r="AA5545" s="39"/>
      <c r="AB5545" s="39"/>
      <c r="AC5545" s="31"/>
      <c r="AD5545" s="39"/>
      <c r="AE5545" s="39"/>
      <c r="AF5545" s="39"/>
    </row>
    <row r="5546" spans="1:32" ht="12.75">
      <c r="A5546" s="39"/>
      <c r="B5546" s="39"/>
      <c r="C5546" s="39"/>
      <c r="D5546" s="39"/>
      <c r="E5546" s="39"/>
      <c r="F5546" s="39"/>
      <c r="G5546" s="39"/>
      <c r="H5546" s="39"/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  <c r="S5546" s="39"/>
      <c r="T5546" s="39"/>
      <c r="U5546" s="39"/>
      <c r="V5546" s="39"/>
      <c r="W5546" s="39"/>
      <c r="X5546" s="39"/>
      <c r="Y5546" s="39"/>
      <c r="Z5546" s="39"/>
      <c r="AA5546" s="39"/>
      <c r="AB5546" s="39"/>
      <c r="AC5546" s="31"/>
      <c r="AD5546" s="39"/>
      <c r="AE5546" s="39"/>
      <c r="AF5546" s="39"/>
    </row>
    <row r="5547" spans="1:32" ht="12.75">
      <c r="A5547" s="39"/>
      <c r="B5547" s="39"/>
      <c r="C5547" s="39"/>
      <c r="D5547" s="39"/>
      <c r="E5547" s="39"/>
      <c r="F5547" s="39"/>
      <c r="G5547" s="39"/>
      <c r="H5547" s="39"/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  <c r="S5547" s="39"/>
      <c r="T5547" s="39"/>
      <c r="U5547" s="39"/>
      <c r="V5547" s="39"/>
      <c r="W5547" s="39"/>
      <c r="X5547" s="39"/>
      <c r="Y5547" s="39"/>
      <c r="Z5547" s="39"/>
      <c r="AA5547" s="39"/>
      <c r="AB5547" s="39"/>
      <c r="AC5547" s="31"/>
      <c r="AD5547" s="39"/>
      <c r="AE5547" s="39"/>
      <c r="AF5547" s="39"/>
    </row>
    <row r="5548" spans="1:32" ht="12.75">
      <c r="A5548" s="39"/>
      <c r="B5548" s="39"/>
      <c r="C5548" s="39"/>
      <c r="D5548" s="39"/>
      <c r="E5548" s="39"/>
      <c r="F5548" s="39"/>
      <c r="G5548" s="39"/>
      <c r="H5548" s="39"/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  <c r="S5548" s="39"/>
      <c r="T5548" s="39"/>
      <c r="U5548" s="39"/>
      <c r="V5548" s="39"/>
      <c r="W5548" s="39"/>
      <c r="X5548" s="39"/>
      <c r="Y5548" s="39"/>
      <c r="Z5548" s="39"/>
      <c r="AA5548" s="39"/>
      <c r="AB5548" s="39"/>
      <c r="AC5548" s="31"/>
      <c r="AD5548" s="39"/>
      <c r="AE5548" s="39"/>
      <c r="AF5548" s="39"/>
    </row>
    <row r="5549" spans="1:32" ht="12.75">
      <c r="A5549" s="39"/>
      <c r="B5549" s="39"/>
      <c r="C5549" s="39"/>
      <c r="D5549" s="39"/>
      <c r="E5549" s="39"/>
      <c r="F5549" s="39"/>
      <c r="G5549" s="39"/>
      <c r="H5549" s="39"/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  <c r="S5549" s="39"/>
      <c r="T5549" s="39"/>
      <c r="U5549" s="39"/>
      <c r="V5549" s="39"/>
      <c r="W5549" s="39"/>
      <c r="X5549" s="39"/>
      <c r="Y5549" s="39"/>
      <c r="Z5549" s="39"/>
      <c r="AA5549" s="39"/>
      <c r="AB5549" s="39"/>
      <c r="AC5549" s="31"/>
      <c r="AD5549" s="39"/>
      <c r="AE5549" s="39"/>
      <c r="AF5549" s="39"/>
    </row>
    <row r="5550" spans="1:32" ht="12.75">
      <c r="A5550" s="39"/>
      <c r="B5550" s="39"/>
      <c r="C5550" s="39"/>
      <c r="D5550" s="39"/>
      <c r="E5550" s="39"/>
      <c r="F5550" s="39"/>
      <c r="G5550" s="39"/>
      <c r="H5550" s="39"/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  <c r="S5550" s="39"/>
      <c r="T5550" s="39"/>
      <c r="U5550" s="39"/>
      <c r="V5550" s="39"/>
      <c r="W5550" s="39"/>
      <c r="X5550" s="39"/>
      <c r="Y5550" s="39"/>
      <c r="Z5550" s="39"/>
      <c r="AA5550" s="39"/>
      <c r="AB5550" s="39"/>
      <c r="AC5550" s="31"/>
      <c r="AD5550" s="39"/>
      <c r="AE5550" s="39"/>
      <c r="AF5550" s="39"/>
    </row>
    <row r="5551" spans="1:32" ht="12.75">
      <c r="A5551" s="39"/>
      <c r="B5551" s="39"/>
      <c r="C5551" s="39"/>
      <c r="D5551" s="39"/>
      <c r="E5551" s="39"/>
      <c r="F5551" s="39"/>
      <c r="G5551" s="39"/>
      <c r="H5551" s="39"/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  <c r="S5551" s="39"/>
      <c r="T5551" s="39"/>
      <c r="U5551" s="39"/>
      <c r="V5551" s="39"/>
      <c r="W5551" s="39"/>
      <c r="X5551" s="39"/>
      <c r="Y5551" s="39"/>
      <c r="Z5551" s="39"/>
      <c r="AA5551" s="39"/>
      <c r="AB5551" s="39"/>
      <c r="AC5551" s="31"/>
      <c r="AD5551" s="39"/>
      <c r="AE5551" s="39"/>
      <c r="AF5551" s="39"/>
    </row>
    <row r="5552" spans="1:32" ht="12.75">
      <c r="A5552" s="39"/>
      <c r="B5552" s="39"/>
      <c r="C5552" s="39"/>
      <c r="D5552" s="39"/>
      <c r="E5552" s="39"/>
      <c r="F5552" s="39"/>
      <c r="G5552" s="39"/>
      <c r="H5552" s="39"/>
      <c r="I5552" s="39"/>
      <c r="J5552" s="39"/>
      <c r="K5552" s="39"/>
      <c r="L5552" s="39"/>
      <c r="M5552" s="39"/>
      <c r="N5552" s="39"/>
      <c r="O5552" s="39"/>
      <c r="P5552" s="39"/>
      <c r="Q5552" s="39"/>
      <c r="R5552" s="39"/>
      <c r="S5552" s="39"/>
      <c r="T5552" s="39"/>
      <c r="U5552" s="39"/>
      <c r="V5552" s="39"/>
      <c r="W5552" s="39"/>
      <c r="X5552" s="39"/>
      <c r="Y5552" s="39"/>
      <c r="Z5552" s="39"/>
      <c r="AA5552" s="39"/>
      <c r="AB5552" s="39"/>
      <c r="AC5552" s="31"/>
      <c r="AD5552" s="39"/>
      <c r="AE5552" s="39"/>
      <c r="AF5552" s="39"/>
    </row>
    <row r="5553" spans="1:32" ht="12.75">
      <c r="A5553" s="39"/>
      <c r="B5553" s="39"/>
      <c r="C5553" s="39"/>
      <c r="D5553" s="39"/>
      <c r="E5553" s="39"/>
      <c r="F5553" s="39"/>
      <c r="G5553" s="39"/>
      <c r="H5553" s="39"/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  <c r="S5553" s="39"/>
      <c r="T5553" s="39"/>
      <c r="U5553" s="39"/>
      <c r="V5553" s="39"/>
      <c r="W5553" s="39"/>
      <c r="X5553" s="39"/>
      <c r="Y5553" s="39"/>
      <c r="Z5553" s="39"/>
      <c r="AA5553" s="39"/>
      <c r="AB5553" s="39"/>
      <c r="AC5553" s="31"/>
      <c r="AD5553" s="39"/>
      <c r="AE5553" s="39"/>
      <c r="AF5553" s="39"/>
    </row>
    <row r="5554" spans="1:32" ht="12.75">
      <c r="A5554" s="39"/>
      <c r="B5554" s="39"/>
      <c r="C5554" s="39"/>
      <c r="D5554" s="39"/>
      <c r="E5554" s="39"/>
      <c r="F5554" s="39"/>
      <c r="G5554" s="39"/>
      <c r="H5554" s="39"/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  <c r="S5554" s="39"/>
      <c r="T5554" s="39"/>
      <c r="U5554" s="39"/>
      <c r="V5554" s="39"/>
      <c r="W5554" s="39"/>
      <c r="X5554" s="39"/>
      <c r="Y5554" s="39"/>
      <c r="Z5554" s="39"/>
      <c r="AA5554" s="39"/>
      <c r="AB5554" s="39"/>
      <c r="AC5554" s="31"/>
      <c r="AD5554" s="39"/>
      <c r="AE5554" s="39"/>
      <c r="AF5554" s="39"/>
    </row>
    <row r="5555" spans="1:32" ht="12.75">
      <c r="A5555" s="39"/>
      <c r="B5555" s="39"/>
      <c r="C5555" s="39"/>
      <c r="D5555" s="39"/>
      <c r="E5555" s="39"/>
      <c r="F5555" s="39"/>
      <c r="G5555" s="39"/>
      <c r="H5555" s="39"/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  <c r="S5555" s="39"/>
      <c r="T5555" s="39"/>
      <c r="U5555" s="39"/>
      <c r="V5555" s="39"/>
      <c r="W5555" s="39"/>
      <c r="X5555" s="39"/>
      <c r="Y5555" s="39"/>
      <c r="Z5555" s="39"/>
      <c r="AA5555" s="39"/>
      <c r="AB5555" s="39"/>
      <c r="AC5555" s="31"/>
      <c r="AD5555" s="39"/>
      <c r="AE5555" s="39"/>
      <c r="AF5555" s="39"/>
    </row>
    <row r="5556" spans="1:32" ht="12.75">
      <c r="A5556" s="39"/>
      <c r="B5556" s="39"/>
      <c r="C5556" s="39"/>
      <c r="D5556" s="39"/>
      <c r="E5556" s="39"/>
      <c r="F5556" s="39"/>
      <c r="G5556" s="39"/>
      <c r="H5556" s="39"/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  <c r="S5556" s="39"/>
      <c r="T5556" s="39"/>
      <c r="U5556" s="39"/>
      <c r="V5556" s="39"/>
      <c r="W5556" s="39"/>
      <c r="X5556" s="39"/>
      <c r="Y5556" s="39"/>
      <c r="Z5556" s="39"/>
      <c r="AA5556" s="39"/>
      <c r="AB5556" s="39"/>
      <c r="AC5556" s="31"/>
      <c r="AD5556" s="39"/>
      <c r="AE5556" s="39"/>
      <c r="AF5556" s="39"/>
    </row>
    <row r="5557" spans="1:32" ht="12.75">
      <c r="A5557" s="39"/>
      <c r="B5557" s="39"/>
      <c r="C5557" s="39"/>
      <c r="D5557" s="39"/>
      <c r="E5557" s="39"/>
      <c r="F5557" s="39"/>
      <c r="G5557" s="39"/>
      <c r="H5557" s="39"/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  <c r="S5557" s="39"/>
      <c r="T5557" s="39"/>
      <c r="U5557" s="39"/>
      <c r="V5557" s="39"/>
      <c r="W5557" s="39"/>
      <c r="X5557" s="39"/>
      <c r="Y5557" s="39"/>
      <c r="Z5557" s="39"/>
      <c r="AA5557" s="39"/>
      <c r="AB5557" s="39"/>
      <c r="AC5557" s="31"/>
      <c r="AD5557" s="39"/>
      <c r="AE5557" s="39"/>
      <c r="AF5557" s="39"/>
    </row>
    <row r="5558" spans="1:32" ht="12.75">
      <c r="A5558" s="39"/>
      <c r="B5558" s="39"/>
      <c r="C5558" s="39"/>
      <c r="D5558" s="39"/>
      <c r="E5558" s="39"/>
      <c r="F5558" s="39"/>
      <c r="G5558" s="39"/>
      <c r="H5558" s="39"/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  <c r="S5558" s="39"/>
      <c r="T5558" s="39"/>
      <c r="U5558" s="39"/>
      <c r="V5558" s="39"/>
      <c r="W5558" s="39"/>
      <c r="X5558" s="39"/>
      <c r="Y5558" s="39"/>
      <c r="Z5558" s="39"/>
      <c r="AA5558" s="39"/>
      <c r="AB5558" s="39"/>
      <c r="AC5558" s="31"/>
      <c r="AD5558" s="39"/>
      <c r="AE5558" s="39"/>
      <c r="AF5558" s="39"/>
    </row>
    <row r="5559" spans="1:32" ht="12.75">
      <c r="A5559" s="39"/>
      <c r="B5559" s="39"/>
      <c r="C5559" s="39"/>
      <c r="D5559" s="39"/>
      <c r="E5559" s="39"/>
      <c r="F5559" s="39"/>
      <c r="G5559" s="39"/>
      <c r="H5559" s="39"/>
      <c r="I5559" s="39"/>
      <c r="J5559" s="39"/>
      <c r="K5559" s="39"/>
      <c r="L5559" s="39"/>
      <c r="M5559" s="39"/>
      <c r="N5559" s="39"/>
      <c r="O5559" s="39"/>
      <c r="P5559" s="39"/>
      <c r="Q5559" s="39"/>
      <c r="R5559" s="39"/>
      <c r="S5559" s="39"/>
      <c r="T5559" s="39"/>
      <c r="U5559" s="39"/>
      <c r="V5559" s="39"/>
      <c r="W5559" s="39"/>
      <c r="X5559" s="39"/>
      <c r="Y5559" s="39"/>
      <c r="Z5559" s="39"/>
      <c r="AA5559" s="39"/>
      <c r="AB5559" s="39"/>
      <c r="AC5559" s="31"/>
      <c r="AD5559" s="39"/>
      <c r="AE5559" s="39"/>
      <c r="AF5559" s="39"/>
    </row>
    <row r="5560" spans="1:32" ht="12.75">
      <c r="A5560" s="39"/>
      <c r="B5560" s="39"/>
      <c r="C5560" s="39"/>
      <c r="D5560" s="39"/>
      <c r="E5560" s="39"/>
      <c r="F5560" s="39"/>
      <c r="G5560" s="39"/>
      <c r="H5560" s="39"/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  <c r="S5560" s="39"/>
      <c r="T5560" s="39"/>
      <c r="U5560" s="39"/>
      <c r="V5560" s="39"/>
      <c r="W5560" s="39"/>
      <c r="X5560" s="39"/>
      <c r="Y5560" s="39"/>
      <c r="Z5560" s="39"/>
      <c r="AA5560" s="39"/>
      <c r="AB5560" s="39"/>
      <c r="AC5560" s="31"/>
      <c r="AD5560" s="39"/>
      <c r="AE5560" s="39"/>
      <c r="AF5560" s="39"/>
    </row>
    <row r="5561" spans="1:32" ht="12.75">
      <c r="A5561" s="39"/>
      <c r="B5561" s="39"/>
      <c r="C5561" s="39"/>
      <c r="D5561" s="39"/>
      <c r="E5561" s="39"/>
      <c r="F5561" s="39"/>
      <c r="G5561" s="39"/>
      <c r="H5561" s="39"/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  <c r="S5561" s="39"/>
      <c r="T5561" s="39"/>
      <c r="U5561" s="39"/>
      <c r="V5561" s="39"/>
      <c r="W5561" s="39"/>
      <c r="X5561" s="39"/>
      <c r="Y5561" s="39"/>
      <c r="Z5561" s="39"/>
      <c r="AA5561" s="39"/>
      <c r="AB5561" s="39"/>
      <c r="AC5561" s="31"/>
      <c r="AD5561" s="39"/>
      <c r="AE5561" s="39"/>
      <c r="AF5561" s="39"/>
    </row>
    <row r="5562" spans="1:32" ht="12.75">
      <c r="A5562" s="39"/>
      <c r="B5562" s="39"/>
      <c r="C5562" s="39"/>
      <c r="D5562" s="39"/>
      <c r="E5562" s="39"/>
      <c r="F5562" s="39"/>
      <c r="G5562" s="39"/>
      <c r="H5562" s="39"/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  <c r="S5562" s="39"/>
      <c r="T5562" s="39"/>
      <c r="U5562" s="39"/>
      <c r="V5562" s="39"/>
      <c r="W5562" s="39"/>
      <c r="X5562" s="39"/>
      <c r="Y5562" s="39"/>
      <c r="Z5562" s="39"/>
      <c r="AA5562" s="39"/>
      <c r="AB5562" s="39"/>
      <c r="AC5562" s="31"/>
      <c r="AD5562" s="39"/>
      <c r="AE5562" s="39"/>
      <c r="AF5562" s="39"/>
    </row>
    <row r="5563" spans="1:32" ht="12.75">
      <c r="A5563" s="39"/>
      <c r="B5563" s="39"/>
      <c r="C5563" s="39"/>
      <c r="D5563" s="39"/>
      <c r="E5563" s="39"/>
      <c r="F5563" s="39"/>
      <c r="G5563" s="39"/>
      <c r="H5563" s="39"/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  <c r="S5563" s="39"/>
      <c r="T5563" s="39"/>
      <c r="U5563" s="39"/>
      <c r="V5563" s="39"/>
      <c r="W5563" s="39"/>
      <c r="X5563" s="39"/>
      <c r="Y5563" s="39"/>
      <c r="Z5563" s="39"/>
      <c r="AA5563" s="39"/>
      <c r="AB5563" s="39"/>
      <c r="AC5563" s="31"/>
      <c r="AD5563" s="39"/>
      <c r="AE5563" s="39"/>
      <c r="AF5563" s="39"/>
    </row>
    <row r="5564" spans="1:32" ht="12.75">
      <c r="A5564" s="39"/>
      <c r="B5564" s="39"/>
      <c r="C5564" s="39"/>
      <c r="D5564" s="39"/>
      <c r="E5564" s="39"/>
      <c r="F5564" s="39"/>
      <c r="G5564" s="39"/>
      <c r="H5564" s="39"/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  <c r="S5564" s="39"/>
      <c r="T5564" s="39"/>
      <c r="U5564" s="39"/>
      <c r="V5564" s="39"/>
      <c r="W5564" s="39"/>
      <c r="X5564" s="39"/>
      <c r="Y5564" s="39"/>
      <c r="Z5564" s="39"/>
      <c r="AA5564" s="39"/>
      <c r="AB5564" s="39"/>
      <c r="AC5564" s="31"/>
      <c r="AD5564" s="39"/>
      <c r="AE5564" s="39"/>
      <c r="AF5564" s="39"/>
    </row>
    <row r="5565" spans="1:32" ht="12.75">
      <c r="A5565" s="39"/>
      <c r="B5565" s="39"/>
      <c r="C5565" s="39"/>
      <c r="D5565" s="39"/>
      <c r="E5565" s="39"/>
      <c r="F5565" s="39"/>
      <c r="G5565" s="39"/>
      <c r="H5565" s="39"/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  <c r="S5565" s="39"/>
      <c r="T5565" s="39"/>
      <c r="U5565" s="39"/>
      <c r="V5565" s="39"/>
      <c r="W5565" s="39"/>
      <c r="X5565" s="39"/>
      <c r="Y5565" s="39"/>
      <c r="Z5565" s="39"/>
      <c r="AA5565" s="39"/>
      <c r="AB5565" s="39"/>
      <c r="AC5565" s="31"/>
      <c r="AD5565" s="39"/>
      <c r="AE5565" s="39"/>
      <c r="AF5565" s="39"/>
    </row>
    <row r="5566" spans="1:32" ht="12.75">
      <c r="A5566" s="39"/>
      <c r="B5566" s="39"/>
      <c r="C5566" s="39"/>
      <c r="D5566" s="39"/>
      <c r="E5566" s="39"/>
      <c r="F5566" s="39"/>
      <c r="G5566" s="39"/>
      <c r="H5566" s="39"/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  <c r="S5566" s="39"/>
      <c r="T5566" s="39"/>
      <c r="U5566" s="39"/>
      <c r="V5566" s="39"/>
      <c r="W5566" s="39"/>
      <c r="X5566" s="39"/>
      <c r="Y5566" s="39"/>
      <c r="Z5566" s="39"/>
      <c r="AA5566" s="39"/>
      <c r="AB5566" s="39"/>
      <c r="AC5566" s="31"/>
      <c r="AD5566" s="39"/>
      <c r="AE5566" s="39"/>
      <c r="AF5566" s="39"/>
    </row>
    <row r="5567" spans="1:32" ht="12.75">
      <c r="A5567" s="39"/>
      <c r="B5567" s="39"/>
      <c r="C5567" s="39"/>
      <c r="D5567" s="39"/>
      <c r="E5567" s="39"/>
      <c r="F5567" s="39"/>
      <c r="G5567" s="39"/>
      <c r="H5567" s="39"/>
      <c r="I5567" s="39"/>
      <c r="J5567" s="39"/>
      <c r="K5567" s="39"/>
      <c r="L5567" s="39"/>
      <c r="M5567" s="39"/>
      <c r="N5567" s="39"/>
      <c r="O5567" s="39"/>
      <c r="P5567" s="39"/>
      <c r="Q5567" s="39"/>
      <c r="R5567" s="39"/>
      <c r="S5567" s="39"/>
      <c r="T5567" s="39"/>
      <c r="U5567" s="39"/>
      <c r="V5567" s="39"/>
      <c r="W5567" s="39"/>
      <c r="X5567" s="39"/>
      <c r="Y5567" s="39"/>
      <c r="Z5567" s="39"/>
      <c r="AA5567" s="39"/>
      <c r="AB5567" s="39"/>
      <c r="AC5567" s="31"/>
      <c r="AD5567" s="39"/>
      <c r="AE5567" s="39"/>
      <c r="AF5567" s="39"/>
    </row>
    <row r="5568" spans="1:32" ht="12.75">
      <c r="A5568" s="39"/>
      <c r="B5568" s="39"/>
      <c r="C5568" s="39"/>
      <c r="D5568" s="39"/>
      <c r="E5568" s="39"/>
      <c r="F5568" s="39"/>
      <c r="G5568" s="39"/>
      <c r="H5568" s="39"/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  <c r="S5568" s="39"/>
      <c r="T5568" s="39"/>
      <c r="U5568" s="39"/>
      <c r="V5568" s="39"/>
      <c r="W5568" s="39"/>
      <c r="X5568" s="39"/>
      <c r="Y5568" s="39"/>
      <c r="Z5568" s="39"/>
      <c r="AA5568" s="39"/>
      <c r="AB5568" s="39"/>
      <c r="AC5568" s="31"/>
      <c r="AD5568" s="39"/>
      <c r="AE5568" s="39"/>
      <c r="AF5568" s="39"/>
    </row>
    <row r="5569" spans="1:32" ht="12.75">
      <c r="A5569" s="39"/>
      <c r="B5569" s="39"/>
      <c r="C5569" s="39"/>
      <c r="D5569" s="39"/>
      <c r="E5569" s="39"/>
      <c r="F5569" s="39"/>
      <c r="G5569" s="39"/>
      <c r="H5569" s="39"/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  <c r="S5569" s="39"/>
      <c r="T5569" s="39"/>
      <c r="U5569" s="39"/>
      <c r="V5569" s="39"/>
      <c r="W5569" s="39"/>
      <c r="X5569" s="39"/>
      <c r="Y5569" s="39"/>
      <c r="Z5569" s="39"/>
      <c r="AA5569" s="39"/>
      <c r="AB5569" s="39"/>
      <c r="AC5569" s="31"/>
      <c r="AD5569" s="39"/>
      <c r="AE5569" s="39"/>
      <c r="AF5569" s="39"/>
    </row>
    <row r="5570" spans="1:32" ht="12.75">
      <c r="A5570" s="39"/>
      <c r="B5570" s="39"/>
      <c r="C5570" s="39"/>
      <c r="D5570" s="39"/>
      <c r="E5570" s="39"/>
      <c r="F5570" s="39"/>
      <c r="G5570" s="39"/>
      <c r="H5570" s="39"/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  <c r="S5570" s="39"/>
      <c r="T5570" s="39"/>
      <c r="U5570" s="39"/>
      <c r="V5570" s="39"/>
      <c r="W5570" s="39"/>
      <c r="X5570" s="39"/>
      <c r="Y5570" s="39"/>
      <c r="Z5570" s="39"/>
      <c r="AA5570" s="39"/>
      <c r="AB5570" s="39"/>
      <c r="AC5570" s="31"/>
      <c r="AD5570" s="39"/>
      <c r="AE5570" s="39"/>
      <c r="AF5570" s="39"/>
    </row>
    <row r="5571" spans="1:32" ht="12.75">
      <c r="A5571" s="39"/>
      <c r="B5571" s="39"/>
      <c r="C5571" s="39"/>
      <c r="D5571" s="39"/>
      <c r="E5571" s="39"/>
      <c r="F5571" s="39"/>
      <c r="G5571" s="39"/>
      <c r="H5571" s="39"/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  <c r="S5571" s="39"/>
      <c r="T5571" s="39"/>
      <c r="U5571" s="39"/>
      <c r="V5571" s="39"/>
      <c r="W5571" s="39"/>
      <c r="X5571" s="39"/>
      <c r="Y5571" s="39"/>
      <c r="Z5571" s="39"/>
      <c r="AA5571" s="39"/>
      <c r="AB5571" s="39"/>
      <c r="AC5571" s="31"/>
      <c r="AD5571" s="39"/>
      <c r="AE5571" s="39"/>
      <c r="AF5571" s="39"/>
    </row>
    <row r="5572" spans="1:32" ht="12.75">
      <c r="A5572" s="39"/>
      <c r="B5572" s="39"/>
      <c r="C5572" s="39"/>
      <c r="D5572" s="39"/>
      <c r="E5572" s="39"/>
      <c r="F5572" s="39"/>
      <c r="G5572" s="39"/>
      <c r="H5572" s="39"/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  <c r="S5572" s="39"/>
      <c r="T5572" s="39"/>
      <c r="U5572" s="39"/>
      <c r="V5572" s="39"/>
      <c r="W5572" s="39"/>
      <c r="X5572" s="39"/>
      <c r="Y5572" s="39"/>
      <c r="Z5572" s="39"/>
      <c r="AA5572" s="39"/>
      <c r="AB5572" s="39"/>
      <c r="AC5572" s="31"/>
      <c r="AD5572" s="39"/>
      <c r="AE5572" s="39"/>
      <c r="AF5572" s="39"/>
    </row>
    <row r="5573" spans="1:32" ht="12.75">
      <c r="A5573" s="39"/>
      <c r="B5573" s="39"/>
      <c r="C5573" s="39"/>
      <c r="D5573" s="39"/>
      <c r="E5573" s="39"/>
      <c r="F5573" s="39"/>
      <c r="G5573" s="39"/>
      <c r="H5573" s="39"/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  <c r="S5573" s="39"/>
      <c r="T5573" s="39"/>
      <c r="U5573" s="39"/>
      <c r="V5573" s="39"/>
      <c r="W5573" s="39"/>
      <c r="X5573" s="39"/>
      <c r="Y5573" s="39"/>
      <c r="Z5573" s="39"/>
      <c r="AA5573" s="39"/>
      <c r="AB5573" s="39"/>
      <c r="AC5573" s="31"/>
      <c r="AD5573" s="39"/>
      <c r="AE5573" s="39"/>
      <c r="AF5573" s="39"/>
    </row>
    <row r="5574" spans="1:32" ht="12.75">
      <c r="A5574" s="39"/>
      <c r="B5574" s="39"/>
      <c r="C5574" s="39"/>
      <c r="D5574" s="39"/>
      <c r="E5574" s="39"/>
      <c r="F5574" s="39"/>
      <c r="G5574" s="39"/>
      <c r="H5574" s="39"/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  <c r="S5574" s="39"/>
      <c r="T5574" s="39"/>
      <c r="U5574" s="39"/>
      <c r="V5574" s="39"/>
      <c r="W5574" s="39"/>
      <c r="X5574" s="39"/>
      <c r="Y5574" s="39"/>
      <c r="Z5574" s="39"/>
      <c r="AA5574" s="39"/>
      <c r="AB5574" s="39"/>
      <c r="AC5574" s="31"/>
      <c r="AD5574" s="39"/>
      <c r="AE5574" s="39"/>
      <c r="AF5574" s="39"/>
    </row>
    <row r="5575" spans="1:32" ht="12.75">
      <c r="A5575" s="39"/>
      <c r="B5575" s="39"/>
      <c r="C5575" s="39"/>
      <c r="D5575" s="39"/>
      <c r="E5575" s="39"/>
      <c r="F5575" s="39"/>
      <c r="G5575" s="39"/>
      <c r="H5575" s="39"/>
      <c r="I5575" s="39"/>
      <c r="J5575" s="39"/>
      <c r="K5575" s="39"/>
      <c r="L5575" s="39"/>
      <c r="M5575" s="39"/>
      <c r="N5575" s="39"/>
      <c r="O5575" s="39"/>
      <c r="P5575" s="39"/>
      <c r="Q5575" s="39"/>
      <c r="R5575" s="39"/>
      <c r="S5575" s="39"/>
      <c r="T5575" s="39"/>
      <c r="U5575" s="39"/>
      <c r="V5575" s="39"/>
      <c r="W5575" s="39"/>
      <c r="X5575" s="39"/>
      <c r="Y5575" s="39"/>
      <c r="Z5575" s="39"/>
      <c r="AA5575" s="39"/>
      <c r="AB5575" s="39"/>
      <c r="AC5575" s="31"/>
      <c r="AD5575" s="39"/>
      <c r="AE5575" s="39"/>
      <c r="AF5575" s="39"/>
    </row>
    <row r="5576" spans="1:32" ht="12.75">
      <c r="A5576" s="39"/>
      <c r="B5576" s="39"/>
      <c r="C5576" s="39"/>
      <c r="D5576" s="39"/>
      <c r="E5576" s="39"/>
      <c r="F5576" s="39"/>
      <c r="G5576" s="39"/>
      <c r="H5576" s="39"/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  <c r="S5576" s="39"/>
      <c r="T5576" s="39"/>
      <c r="U5576" s="39"/>
      <c r="V5576" s="39"/>
      <c r="W5576" s="39"/>
      <c r="X5576" s="39"/>
      <c r="Y5576" s="39"/>
      <c r="Z5576" s="39"/>
      <c r="AA5576" s="39"/>
      <c r="AB5576" s="39"/>
      <c r="AC5576" s="31"/>
      <c r="AD5576" s="39"/>
      <c r="AE5576" s="39"/>
      <c r="AF5576" s="39"/>
    </row>
    <row r="5577" spans="1:32" ht="12.75">
      <c r="A5577" s="39"/>
      <c r="B5577" s="39"/>
      <c r="C5577" s="39"/>
      <c r="D5577" s="39"/>
      <c r="E5577" s="39"/>
      <c r="F5577" s="39"/>
      <c r="G5577" s="39"/>
      <c r="H5577" s="39"/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  <c r="S5577" s="39"/>
      <c r="T5577" s="39"/>
      <c r="U5577" s="39"/>
      <c r="V5577" s="39"/>
      <c r="W5577" s="39"/>
      <c r="X5577" s="39"/>
      <c r="Y5577" s="39"/>
      <c r="Z5577" s="39"/>
      <c r="AA5577" s="39"/>
      <c r="AB5577" s="39"/>
      <c r="AC5577" s="31"/>
      <c r="AD5577" s="39"/>
      <c r="AE5577" s="39"/>
      <c r="AF5577" s="39"/>
    </row>
    <row r="5578" spans="1:32" ht="12.75">
      <c r="A5578" s="39"/>
      <c r="B5578" s="39"/>
      <c r="C5578" s="39"/>
      <c r="D5578" s="39"/>
      <c r="E5578" s="39"/>
      <c r="F5578" s="39"/>
      <c r="G5578" s="39"/>
      <c r="H5578" s="39"/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  <c r="S5578" s="39"/>
      <c r="T5578" s="39"/>
      <c r="U5578" s="39"/>
      <c r="V5578" s="39"/>
      <c r="W5578" s="39"/>
      <c r="X5578" s="39"/>
      <c r="Y5578" s="39"/>
      <c r="Z5578" s="39"/>
      <c r="AA5578" s="39"/>
      <c r="AB5578" s="39"/>
      <c r="AC5578" s="31"/>
      <c r="AD5578" s="39"/>
      <c r="AE5578" s="39"/>
      <c r="AF5578" s="39"/>
    </row>
    <row r="5579" spans="1:32" ht="12.75">
      <c r="A5579" s="39"/>
      <c r="B5579" s="39"/>
      <c r="C5579" s="39"/>
      <c r="D5579" s="39"/>
      <c r="E5579" s="39"/>
      <c r="F5579" s="39"/>
      <c r="G5579" s="39"/>
      <c r="H5579" s="39"/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  <c r="S5579" s="39"/>
      <c r="T5579" s="39"/>
      <c r="U5579" s="39"/>
      <c r="V5579" s="39"/>
      <c r="W5579" s="39"/>
      <c r="X5579" s="39"/>
      <c r="Y5579" s="39"/>
      <c r="Z5579" s="39"/>
      <c r="AA5579" s="39"/>
      <c r="AB5579" s="39"/>
      <c r="AC5579" s="31"/>
      <c r="AD5579" s="39"/>
      <c r="AE5579" s="39"/>
      <c r="AF5579" s="39"/>
    </row>
    <row r="5580" spans="1:32" ht="12.75">
      <c r="A5580" s="39"/>
      <c r="B5580" s="39"/>
      <c r="C5580" s="39"/>
      <c r="D5580" s="39"/>
      <c r="E5580" s="39"/>
      <c r="F5580" s="39"/>
      <c r="G5580" s="39"/>
      <c r="H5580" s="39"/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  <c r="S5580" s="39"/>
      <c r="T5580" s="39"/>
      <c r="U5580" s="39"/>
      <c r="V5580" s="39"/>
      <c r="W5580" s="39"/>
      <c r="X5580" s="39"/>
      <c r="Y5580" s="39"/>
      <c r="Z5580" s="39"/>
      <c r="AA5580" s="39"/>
      <c r="AB5580" s="39"/>
      <c r="AC5580" s="31"/>
      <c r="AD5580" s="39"/>
      <c r="AE5580" s="39"/>
      <c r="AF5580" s="39"/>
    </row>
    <row r="5581" spans="1:32" ht="12.75">
      <c r="A5581" s="39"/>
      <c r="B5581" s="39"/>
      <c r="C5581" s="39"/>
      <c r="D5581" s="39"/>
      <c r="E5581" s="39"/>
      <c r="F5581" s="39"/>
      <c r="G5581" s="39"/>
      <c r="H5581" s="39"/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  <c r="S5581" s="39"/>
      <c r="T5581" s="39"/>
      <c r="U5581" s="39"/>
      <c r="V5581" s="39"/>
      <c r="W5581" s="39"/>
      <c r="X5581" s="39"/>
      <c r="Y5581" s="39"/>
      <c r="Z5581" s="39"/>
      <c r="AA5581" s="39"/>
      <c r="AB5581" s="39"/>
      <c r="AC5581" s="31"/>
      <c r="AD5581" s="39"/>
      <c r="AE5581" s="39"/>
      <c r="AF5581" s="39"/>
    </row>
    <row r="5582" spans="1:32" ht="12.75">
      <c r="A5582" s="39"/>
      <c r="B5582" s="39"/>
      <c r="C5582" s="39"/>
      <c r="D5582" s="39"/>
      <c r="E5582" s="39"/>
      <c r="F5582" s="39"/>
      <c r="G5582" s="39"/>
      <c r="H5582" s="39"/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  <c r="S5582" s="39"/>
      <c r="T5582" s="39"/>
      <c r="U5582" s="39"/>
      <c r="V5582" s="39"/>
      <c r="W5582" s="39"/>
      <c r="X5582" s="39"/>
      <c r="Y5582" s="39"/>
      <c r="Z5582" s="39"/>
      <c r="AA5582" s="39"/>
      <c r="AB5582" s="39"/>
      <c r="AC5582" s="31"/>
      <c r="AD5582" s="39"/>
      <c r="AE5582" s="39"/>
      <c r="AF5582" s="39"/>
    </row>
    <row r="5583" spans="1:32" ht="12.75">
      <c r="A5583" s="39"/>
      <c r="B5583" s="39"/>
      <c r="C5583" s="39"/>
      <c r="D5583" s="39"/>
      <c r="E5583" s="39"/>
      <c r="F5583" s="39"/>
      <c r="G5583" s="39"/>
      <c r="H5583" s="39"/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  <c r="S5583" s="39"/>
      <c r="T5583" s="39"/>
      <c r="U5583" s="39"/>
      <c r="V5583" s="39"/>
      <c r="W5583" s="39"/>
      <c r="X5583" s="39"/>
      <c r="Y5583" s="39"/>
      <c r="Z5583" s="39"/>
      <c r="AA5583" s="39"/>
      <c r="AB5583" s="39"/>
      <c r="AC5583" s="31"/>
      <c r="AD5583" s="39"/>
      <c r="AE5583" s="39"/>
      <c r="AF5583" s="39"/>
    </row>
    <row r="5584" spans="1:32" ht="12.75">
      <c r="A5584" s="39"/>
      <c r="B5584" s="39"/>
      <c r="C5584" s="39"/>
      <c r="D5584" s="39"/>
      <c r="E5584" s="39"/>
      <c r="F5584" s="39"/>
      <c r="G5584" s="39"/>
      <c r="H5584" s="39"/>
      <c r="I5584" s="39"/>
      <c r="J5584" s="39"/>
      <c r="K5584" s="39"/>
      <c r="L5584" s="39"/>
      <c r="M5584" s="39"/>
      <c r="N5584" s="39"/>
      <c r="O5584" s="39"/>
      <c r="P5584" s="39"/>
      <c r="Q5584" s="39"/>
      <c r="R5584" s="39"/>
      <c r="S5584" s="39"/>
      <c r="T5584" s="39"/>
      <c r="U5584" s="39"/>
      <c r="V5584" s="39"/>
      <c r="W5584" s="39"/>
      <c r="X5584" s="39"/>
      <c r="Y5584" s="39"/>
      <c r="Z5584" s="39"/>
      <c r="AA5584" s="39"/>
      <c r="AB5584" s="39"/>
      <c r="AC5584" s="31"/>
      <c r="AD5584" s="39"/>
      <c r="AE5584" s="39"/>
      <c r="AF5584" s="39"/>
    </row>
    <row r="5585" spans="1:32" ht="12.75">
      <c r="A5585" s="39"/>
      <c r="B5585" s="39"/>
      <c r="C5585" s="39"/>
      <c r="D5585" s="39"/>
      <c r="E5585" s="39"/>
      <c r="F5585" s="39"/>
      <c r="G5585" s="39"/>
      <c r="H5585" s="39"/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  <c r="S5585" s="39"/>
      <c r="T5585" s="39"/>
      <c r="U5585" s="39"/>
      <c r="V5585" s="39"/>
      <c r="W5585" s="39"/>
      <c r="X5585" s="39"/>
      <c r="Y5585" s="39"/>
      <c r="Z5585" s="39"/>
      <c r="AA5585" s="39"/>
      <c r="AB5585" s="39"/>
      <c r="AC5585" s="31"/>
      <c r="AD5585" s="39"/>
      <c r="AE5585" s="39"/>
      <c r="AF5585" s="39"/>
    </row>
    <row r="5586" spans="1:32" ht="12.75">
      <c r="A5586" s="39"/>
      <c r="B5586" s="39"/>
      <c r="C5586" s="39"/>
      <c r="D5586" s="39"/>
      <c r="E5586" s="39"/>
      <c r="F5586" s="39"/>
      <c r="G5586" s="39"/>
      <c r="H5586" s="39"/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  <c r="S5586" s="39"/>
      <c r="T5586" s="39"/>
      <c r="U5586" s="39"/>
      <c r="V5586" s="39"/>
      <c r="W5586" s="39"/>
      <c r="X5586" s="39"/>
      <c r="Y5586" s="39"/>
      <c r="Z5586" s="39"/>
      <c r="AA5586" s="39"/>
      <c r="AB5586" s="39"/>
      <c r="AC5586" s="31"/>
      <c r="AD5586" s="39"/>
      <c r="AE5586" s="39"/>
      <c r="AF5586" s="39"/>
    </row>
    <row r="5587" spans="1:32" ht="12.75">
      <c r="A5587" s="39"/>
      <c r="B5587" s="39"/>
      <c r="C5587" s="39"/>
      <c r="D5587" s="39"/>
      <c r="E5587" s="39"/>
      <c r="F5587" s="39"/>
      <c r="G5587" s="39"/>
      <c r="H5587" s="39"/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  <c r="S5587" s="39"/>
      <c r="T5587" s="39"/>
      <c r="U5587" s="39"/>
      <c r="V5587" s="39"/>
      <c r="W5587" s="39"/>
      <c r="X5587" s="39"/>
      <c r="Y5587" s="39"/>
      <c r="Z5587" s="39"/>
      <c r="AA5587" s="39"/>
      <c r="AB5587" s="39"/>
      <c r="AC5587" s="31"/>
      <c r="AD5587" s="39"/>
      <c r="AE5587" s="39"/>
      <c r="AF5587" s="39"/>
    </row>
    <row r="5588" spans="1:32" ht="12.75">
      <c r="A5588" s="39"/>
      <c r="B5588" s="39"/>
      <c r="C5588" s="39"/>
      <c r="D5588" s="39"/>
      <c r="E5588" s="39"/>
      <c r="F5588" s="39"/>
      <c r="G5588" s="39"/>
      <c r="H5588" s="39"/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  <c r="S5588" s="39"/>
      <c r="T5588" s="39"/>
      <c r="U5588" s="39"/>
      <c r="V5588" s="39"/>
      <c r="W5588" s="39"/>
      <c r="X5588" s="39"/>
      <c r="Y5588" s="39"/>
      <c r="Z5588" s="39"/>
      <c r="AA5588" s="39"/>
      <c r="AB5588" s="39"/>
      <c r="AC5588" s="31"/>
      <c r="AD5588" s="39"/>
      <c r="AE5588" s="39"/>
      <c r="AF5588" s="39"/>
    </row>
    <row r="5589" spans="1:32" ht="12.75">
      <c r="A5589" s="39"/>
      <c r="B5589" s="39"/>
      <c r="C5589" s="39"/>
      <c r="D5589" s="39"/>
      <c r="E5589" s="39"/>
      <c r="F5589" s="39"/>
      <c r="G5589" s="39"/>
      <c r="H5589" s="39"/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  <c r="S5589" s="39"/>
      <c r="T5589" s="39"/>
      <c r="U5589" s="39"/>
      <c r="V5589" s="39"/>
      <c r="W5589" s="39"/>
      <c r="X5589" s="39"/>
      <c r="Y5589" s="39"/>
      <c r="Z5589" s="39"/>
      <c r="AA5589" s="39"/>
      <c r="AB5589" s="39"/>
      <c r="AC5589" s="31"/>
      <c r="AD5589" s="39"/>
      <c r="AE5589" s="39"/>
      <c r="AF5589" s="39"/>
    </row>
    <row r="5590" spans="1:32" ht="12.75">
      <c r="A5590" s="39"/>
      <c r="B5590" s="39"/>
      <c r="C5590" s="39"/>
      <c r="D5590" s="39"/>
      <c r="E5590" s="39"/>
      <c r="F5590" s="39"/>
      <c r="G5590" s="39"/>
      <c r="H5590" s="39"/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  <c r="S5590" s="39"/>
      <c r="T5590" s="39"/>
      <c r="U5590" s="39"/>
      <c r="V5590" s="39"/>
      <c r="W5590" s="39"/>
      <c r="X5590" s="39"/>
      <c r="Y5590" s="39"/>
      <c r="Z5590" s="39"/>
      <c r="AA5590" s="39"/>
      <c r="AB5590" s="39"/>
      <c r="AC5590" s="31"/>
      <c r="AD5590" s="39"/>
      <c r="AE5590" s="39"/>
      <c r="AF5590" s="39"/>
    </row>
    <row r="5591" spans="1:32" ht="12.75">
      <c r="A5591" s="39"/>
      <c r="B5591" s="39"/>
      <c r="C5591" s="39"/>
      <c r="D5591" s="39"/>
      <c r="E5591" s="39"/>
      <c r="F5591" s="39"/>
      <c r="G5591" s="39"/>
      <c r="H5591" s="39"/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  <c r="S5591" s="39"/>
      <c r="T5591" s="39"/>
      <c r="U5591" s="39"/>
      <c r="V5591" s="39"/>
      <c r="W5591" s="39"/>
      <c r="X5591" s="39"/>
      <c r="Y5591" s="39"/>
      <c r="Z5591" s="39"/>
      <c r="AA5591" s="39"/>
      <c r="AB5591" s="39"/>
      <c r="AC5591" s="31"/>
      <c r="AD5591" s="39"/>
      <c r="AE5591" s="39"/>
      <c r="AF5591" s="39"/>
    </row>
    <row r="5592" spans="1:32" ht="12.75">
      <c r="A5592" s="39"/>
      <c r="B5592" s="39"/>
      <c r="C5592" s="39"/>
      <c r="D5592" s="39"/>
      <c r="E5592" s="39"/>
      <c r="F5592" s="39"/>
      <c r="G5592" s="39"/>
      <c r="H5592" s="39"/>
      <c r="I5592" s="39"/>
      <c r="J5592" s="39"/>
      <c r="K5592" s="39"/>
      <c r="L5592" s="39"/>
      <c r="M5592" s="39"/>
      <c r="N5592" s="39"/>
      <c r="O5592" s="39"/>
      <c r="P5592" s="39"/>
      <c r="Q5592" s="39"/>
      <c r="R5592" s="39"/>
      <c r="S5592" s="39"/>
      <c r="T5592" s="39"/>
      <c r="U5592" s="39"/>
      <c r="V5592" s="39"/>
      <c r="W5592" s="39"/>
      <c r="X5592" s="39"/>
      <c r="Y5592" s="39"/>
      <c r="Z5592" s="39"/>
      <c r="AA5592" s="39"/>
      <c r="AB5592" s="39"/>
      <c r="AC5592" s="31"/>
      <c r="AD5592" s="39"/>
      <c r="AE5592" s="39"/>
      <c r="AF5592" s="39"/>
    </row>
    <row r="5593" spans="1:32" ht="12.75">
      <c r="A5593" s="39"/>
      <c r="B5593" s="39"/>
      <c r="C5593" s="39"/>
      <c r="D5593" s="39"/>
      <c r="E5593" s="39"/>
      <c r="F5593" s="39"/>
      <c r="G5593" s="39"/>
      <c r="H5593" s="39"/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  <c r="S5593" s="39"/>
      <c r="T5593" s="39"/>
      <c r="U5593" s="39"/>
      <c r="V5593" s="39"/>
      <c r="W5593" s="39"/>
      <c r="X5593" s="39"/>
      <c r="Y5593" s="39"/>
      <c r="Z5593" s="39"/>
      <c r="AA5593" s="39"/>
      <c r="AB5593" s="39"/>
      <c r="AC5593" s="31"/>
      <c r="AD5593" s="39"/>
      <c r="AE5593" s="39"/>
      <c r="AF5593" s="39"/>
    </row>
    <row r="5594" spans="1:32" ht="12.75">
      <c r="A5594" s="39"/>
      <c r="B5594" s="39"/>
      <c r="C5594" s="39"/>
      <c r="D5594" s="39"/>
      <c r="E5594" s="39"/>
      <c r="F5594" s="39"/>
      <c r="G5594" s="39"/>
      <c r="H5594" s="39"/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  <c r="S5594" s="39"/>
      <c r="T5594" s="39"/>
      <c r="U5594" s="39"/>
      <c r="V5594" s="39"/>
      <c r="W5594" s="39"/>
      <c r="X5594" s="39"/>
      <c r="Y5594" s="39"/>
      <c r="Z5594" s="39"/>
      <c r="AA5594" s="39"/>
      <c r="AB5594" s="39"/>
      <c r="AC5594" s="31"/>
      <c r="AD5594" s="39"/>
      <c r="AE5594" s="39"/>
      <c r="AF5594" s="39"/>
    </row>
    <row r="5595" spans="1:32" ht="12.75">
      <c r="A5595" s="39"/>
      <c r="B5595" s="39"/>
      <c r="C5595" s="39"/>
      <c r="D5595" s="39"/>
      <c r="E5595" s="39"/>
      <c r="F5595" s="39"/>
      <c r="G5595" s="39"/>
      <c r="H5595" s="39"/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  <c r="S5595" s="39"/>
      <c r="T5595" s="39"/>
      <c r="U5595" s="39"/>
      <c r="V5595" s="39"/>
      <c r="W5595" s="39"/>
      <c r="X5595" s="39"/>
      <c r="Y5595" s="39"/>
      <c r="Z5595" s="39"/>
      <c r="AA5595" s="39"/>
      <c r="AB5595" s="39"/>
      <c r="AC5595" s="31"/>
      <c r="AD5595" s="39"/>
      <c r="AE5595" s="39"/>
      <c r="AF5595" s="39"/>
    </row>
    <row r="5596" spans="1:32" ht="12.75">
      <c r="A5596" s="39"/>
      <c r="B5596" s="39"/>
      <c r="C5596" s="39"/>
      <c r="D5596" s="39"/>
      <c r="E5596" s="39"/>
      <c r="F5596" s="39"/>
      <c r="G5596" s="39"/>
      <c r="H5596" s="39"/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  <c r="S5596" s="39"/>
      <c r="T5596" s="39"/>
      <c r="U5596" s="39"/>
      <c r="V5596" s="39"/>
      <c r="W5596" s="39"/>
      <c r="X5596" s="39"/>
      <c r="Y5596" s="39"/>
      <c r="Z5596" s="39"/>
      <c r="AA5596" s="39"/>
      <c r="AB5596" s="39"/>
      <c r="AC5596" s="31"/>
      <c r="AD5596" s="39"/>
      <c r="AE5596" s="39"/>
      <c r="AF5596" s="39"/>
    </row>
    <row r="5597" spans="1:32" ht="12.75">
      <c r="A5597" s="39"/>
      <c r="B5597" s="39"/>
      <c r="C5597" s="39"/>
      <c r="D5597" s="39"/>
      <c r="E5597" s="39"/>
      <c r="F5597" s="39"/>
      <c r="G5597" s="39"/>
      <c r="H5597" s="39"/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  <c r="S5597" s="39"/>
      <c r="T5597" s="39"/>
      <c r="U5597" s="39"/>
      <c r="V5597" s="39"/>
      <c r="W5597" s="39"/>
      <c r="X5597" s="39"/>
      <c r="Y5597" s="39"/>
      <c r="Z5597" s="39"/>
      <c r="AA5597" s="39"/>
      <c r="AB5597" s="39"/>
      <c r="AC5597" s="31"/>
      <c r="AD5597" s="39"/>
      <c r="AE5597" s="39"/>
      <c r="AF5597" s="39"/>
    </row>
    <row r="5598" spans="1:32" ht="12.75">
      <c r="A5598" s="39"/>
      <c r="B5598" s="39"/>
      <c r="C5598" s="39"/>
      <c r="D5598" s="39"/>
      <c r="E5598" s="39"/>
      <c r="F5598" s="39"/>
      <c r="G5598" s="39"/>
      <c r="H5598" s="39"/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  <c r="S5598" s="39"/>
      <c r="T5598" s="39"/>
      <c r="U5598" s="39"/>
      <c r="V5598" s="39"/>
      <c r="W5598" s="39"/>
      <c r="X5598" s="39"/>
      <c r="Y5598" s="39"/>
      <c r="Z5598" s="39"/>
      <c r="AA5598" s="39"/>
      <c r="AB5598" s="39"/>
      <c r="AC5598" s="31"/>
      <c r="AD5598" s="39"/>
      <c r="AE5598" s="39"/>
      <c r="AF5598" s="39"/>
    </row>
    <row r="5599" spans="1:32" ht="12.75">
      <c r="A5599" s="39"/>
      <c r="B5599" s="39"/>
      <c r="C5599" s="39"/>
      <c r="D5599" s="39"/>
      <c r="E5599" s="39"/>
      <c r="F5599" s="39"/>
      <c r="G5599" s="39"/>
      <c r="H5599" s="39"/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  <c r="S5599" s="39"/>
      <c r="T5599" s="39"/>
      <c r="U5599" s="39"/>
      <c r="V5599" s="39"/>
      <c r="W5599" s="39"/>
      <c r="X5599" s="39"/>
      <c r="Y5599" s="39"/>
      <c r="Z5599" s="39"/>
      <c r="AA5599" s="39"/>
      <c r="AB5599" s="39"/>
      <c r="AC5599" s="31"/>
      <c r="AD5599" s="39"/>
      <c r="AE5599" s="39"/>
      <c r="AF5599" s="39"/>
    </row>
    <row r="5600" spans="1:32" ht="12.75">
      <c r="A5600" s="39"/>
      <c r="B5600" s="39"/>
      <c r="C5600" s="39"/>
      <c r="D5600" s="39"/>
      <c r="E5600" s="39"/>
      <c r="F5600" s="39"/>
      <c r="G5600" s="39"/>
      <c r="H5600" s="39"/>
      <c r="I5600" s="39"/>
      <c r="J5600" s="39"/>
      <c r="K5600" s="39"/>
      <c r="L5600" s="39"/>
      <c r="M5600" s="39"/>
      <c r="N5600" s="39"/>
      <c r="O5600" s="39"/>
      <c r="P5600" s="39"/>
      <c r="Q5600" s="39"/>
      <c r="R5600" s="39"/>
      <c r="S5600" s="39"/>
      <c r="T5600" s="39"/>
      <c r="U5600" s="39"/>
      <c r="V5600" s="39"/>
      <c r="W5600" s="39"/>
      <c r="X5600" s="39"/>
      <c r="Y5600" s="39"/>
      <c r="Z5600" s="39"/>
      <c r="AA5600" s="39"/>
      <c r="AB5600" s="39"/>
      <c r="AC5600" s="31"/>
      <c r="AD5600" s="39"/>
      <c r="AE5600" s="39"/>
      <c r="AF5600" s="39"/>
    </row>
    <row r="5601" spans="1:32" ht="12.75">
      <c r="A5601" s="39"/>
      <c r="B5601" s="39"/>
      <c r="C5601" s="39"/>
      <c r="D5601" s="39"/>
      <c r="E5601" s="39"/>
      <c r="F5601" s="39"/>
      <c r="G5601" s="39"/>
      <c r="H5601" s="39"/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  <c r="S5601" s="39"/>
      <c r="T5601" s="39"/>
      <c r="U5601" s="39"/>
      <c r="V5601" s="39"/>
      <c r="W5601" s="39"/>
      <c r="X5601" s="39"/>
      <c r="Y5601" s="39"/>
      <c r="Z5601" s="39"/>
      <c r="AA5601" s="39"/>
      <c r="AB5601" s="39"/>
      <c r="AC5601" s="31"/>
      <c r="AD5601" s="39"/>
      <c r="AE5601" s="39"/>
      <c r="AF5601" s="39"/>
    </row>
    <row r="5602" spans="1:32" ht="12.75">
      <c r="A5602" s="39"/>
      <c r="B5602" s="39"/>
      <c r="C5602" s="39"/>
      <c r="D5602" s="39"/>
      <c r="E5602" s="39"/>
      <c r="F5602" s="39"/>
      <c r="G5602" s="39"/>
      <c r="H5602" s="39"/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  <c r="S5602" s="39"/>
      <c r="T5602" s="39"/>
      <c r="U5602" s="39"/>
      <c r="V5602" s="39"/>
      <c r="W5602" s="39"/>
      <c r="X5602" s="39"/>
      <c r="Y5602" s="39"/>
      <c r="Z5602" s="39"/>
      <c r="AA5602" s="39"/>
      <c r="AB5602" s="39"/>
      <c r="AC5602" s="31"/>
      <c r="AD5602" s="39"/>
      <c r="AE5602" s="39"/>
      <c r="AF5602" s="39"/>
    </row>
    <row r="5603" spans="1:32" ht="12.75">
      <c r="A5603" s="39"/>
      <c r="B5603" s="39"/>
      <c r="C5603" s="39"/>
      <c r="D5603" s="39"/>
      <c r="E5603" s="39"/>
      <c r="F5603" s="39"/>
      <c r="G5603" s="39"/>
      <c r="H5603" s="39"/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  <c r="S5603" s="39"/>
      <c r="T5603" s="39"/>
      <c r="U5603" s="39"/>
      <c r="V5603" s="39"/>
      <c r="W5603" s="39"/>
      <c r="X5603" s="39"/>
      <c r="Y5603" s="39"/>
      <c r="Z5603" s="39"/>
      <c r="AA5603" s="39"/>
      <c r="AB5603" s="39"/>
      <c r="AC5603" s="31"/>
      <c r="AD5603" s="39"/>
      <c r="AE5603" s="39"/>
      <c r="AF5603" s="39"/>
    </row>
    <row r="5604" spans="1:32" ht="12.75">
      <c r="A5604" s="39"/>
      <c r="B5604" s="39"/>
      <c r="C5604" s="39"/>
      <c r="D5604" s="39"/>
      <c r="E5604" s="39"/>
      <c r="F5604" s="39"/>
      <c r="G5604" s="39"/>
      <c r="H5604" s="39"/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  <c r="S5604" s="39"/>
      <c r="T5604" s="39"/>
      <c r="U5604" s="39"/>
      <c r="V5604" s="39"/>
      <c r="W5604" s="39"/>
      <c r="X5604" s="39"/>
      <c r="Y5604" s="39"/>
      <c r="Z5604" s="39"/>
      <c r="AA5604" s="39"/>
      <c r="AB5604" s="39"/>
      <c r="AC5604" s="31"/>
      <c r="AD5604" s="39"/>
      <c r="AE5604" s="39"/>
      <c r="AF5604" s="39"/>
    </row>
    <row r="5605" spans="1:32" ht="12.75">
      <c r="A5605" s="39"/>
      <c r="B5605" s="39"/>
      <c r="C5605" s="39"/>
      <c r="D5605" s="39"/>
      <c r="E5605" s="39"/>
      <c r="F5605" s="39"/>
      <c r="G5605" s="39"/>
      <c r="H5605" s="39"/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  <c r="S5605" s="39"/>
      <c r="T5605" s="39"/>
      <c r="U5605" s="39"/>
      <c r="V5605" s="39"/>
      <c r="W5605" s="39"/>
      <c r="X5605" s="39"/>
      <c r="Y5605" s="39"/>
      <c r="Z5605" s="39"/>
      <c r="AA5605" s="39"/>
      <c r="AB5605" s="39"/>
      <c r="AC5605" s="31"/>
      <c r="AD5605" s="39"/>
      <c r="AE5605" s="39"/>
      <c r="AF5605" s="39"/>
    </row>
    <row r="5606" spans="1:32" ht="12.75">
      <c r="A5606" s="39"/>
      <c r="B5606" s="39"/>
      <c r="C5606" s="39"/>
      <c r="D5606" s="39"/>
      <c r="E5606" s="39"/>
      <c r="F5606" s="39"/>
      <c r="G5606" s="39"/>
      <c r="H5606" s="39"/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  <c r="S5606" s="39"/>
      <c r="T5606" s="39"/>
      <c r="U5606" s="39"/>
      <c r="V5606" s="39"/>
      <c r="W5606" s="39"/>
      <c r="X5606" s="39"/>
      <c r="Y5606" s="39"/>
      <c r="Z5606" s="39"/>
      <c r="AA5606" s="39"/>
      <c r="AB5606" s="39"/>
      <c r="AC5606" s="31"/>
      <c r="AD5606" s="39"/>
      <c r="AE5606" s="39"/>
      <c r="AF5606" s="39"/>
    </row>
    <row r="5607" spans="1:32" ht="12.75">
      <c r="A5607" s="39"/>
      <c r="B5607" s="39"/>
      <c r="C5607" s="39"/>
      <c r="D5607" s="39"/>
      <c r="E5607" s="39"/>
      <c r="F5607" s="39"/>
      <c r="G5607" s="39"/>
      <c r="H5607" s="39"/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  <c r="S5607" s="39"/>
      <c r="T5607" s="39"/>
      <c r="U5607" s="39"/>
      <c r="V5607" s="39"/>
      <c r="W5607" s="39"/>
      <c r="X5607" s="39"/>
      <c r="Y5607" s="39"/>
      <c r="Z5607" s="39"/>
      <c r="AA5607" s="39"/>
      <c r="AB5607" s="39"/>
      <c r="AC5607" s="31"/>
      <c r="AD5607" s="39"/>
      <c r="AE5607" s="39"/>
      <c r="AF5607" s="39"/>
    </row>
    <row r="5608" spans="1:32" ht="12.75">
      <c r="A5608" s="39"/>
      <c r="B5608" s="39"/>
      <c r="C5608" s="39"/>
      <c r="D5608" s="39"/>
      <c r="E5608" s="39"/>
      <c r="F5608" s="39"/>
      <c r="G5608" s="39"/>
      <c r="H5608" s="39"/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  <c r="S5608" s="39"/>
      <c r="T5608" s="39"/>
      <c r="U5608" s="39"/>
      <c r="V5608" s="39"/>
      <c r="W5608" s="39"/>
      <c r="X5608" s="39"/>
      <c r="Y5608" s="39"/>
      <c r="Z5608" s="39"/>
      <c r="AA5608" s="39"/>
      <c r="AB5608" s="39"/>
      <c r="AC5608" s="31"/>
      <c r="AD5608" s="39"/>
      <c r="AE5608" s="39"/>
      <c r="AF5608" s="39"/>
    </row>
    <row r="5609" spans="1:32" ht="12.75">
      <c r="A5609" s="39"/>
      <c r="B5609" s="39"/>
      <c r="C5609" s="39"/>
      <c r="D5609" s="39"/>
      <c r="E5609" s="39"/>
      <c r="F5609" s="39"/>
      <c r="G5609" s="39"/>
      <c r="H5609" s="39"/>
      <c r="I5609" s="39"/>
      <c r="J5609" s="39"/>
      <c r="K5609" s="39"/>
      <c r="L5609" s="39"/>
      <c r="M5609" s="39"/>
      <c r="N5609" s="39"/>
      <c r="O5609" s="39"/>
      <c r="P5609" s="39"/>
      <c r="Q5609" s="39"/>
      <c r="R5609" s="39"/>
      <c r="S5609" s="39"/>
      <c r="T5609" s="39"/>
      <c r="U5609" s="39"/>
      <c r="V5609" s="39"/>
      <c r="W5609" s="39"/>
      <c r="X5609" s="39"/>
      <c r="Y5609" s="39"/>
      <c r="Z5609" s="39"/>
      <c r="AA5609" s="39"/>
      <c r="AB5609" s="39"/>
      <c r="AC5609" s="31"/>
      <c r="AD5609" s="39"/>
      <c r="AE5609" s="39"/>
      <c r="AF5609" s="39"/>
    </row>
    <row r="5610" spans="1:32" ht="12.75">
      <c r="A5610" s="39"/>
      <c r="B5610" s="39"/>
      <c r="C5610" s="39"/>
      <c r="D5610" s="39"/>
      <c r="E5610" s="39"/>
      <c r="F5610" s="39"/>
      <c r="G5610" s="39"/>
      <c r="H5610" s="39"/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  <c r="S5610" s="39"/>
      <c r="T5610" s="39"/>
      <c r="U5610" s="39"/>
      <c r="V5610" s="39"/>
      <c r="W5610" s="39"/>
      <c r="X5610" s="39"/>
      <c r="Y5610" s="39"/>
      <c r="Z5610" s="39"/>
      <c r="AA5610" s="39"/>
      <c r="AB5610" s="39"/>
      <c r="AC5610" s="31"/>
      <c r="AD5610" s="39"/>
      <c r="AE5610" s="39"/>
      <c r="AF5610" s="39"/>
    </row>
    <row r="5611" spans="1:32" ht="12.75">
      <c r="A5611" s="39"/>
      <c r="B5611" s="39"/>
      <c r="C5611" s="39"/>
      <c r="D5611" s="39"/>
      <c r="E5611" s="39"/>
      <c r="F5611" s="39"/>
      <c r="G5611" s="39"/>
      <c r="H5611" s="39"/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  <c r="S5611" s="39"/>
      <c r="T5611" s="39"/>
      <c r="U5611" s="39"/>
      <c r="V5611" s="39"/>
      <c r="W5611" s="39"/>
      <c r="X5611" s="39"/>
      <c r="Y5611" s="39"/>
      <c r="Z5611" s="39"/>
      <c r="AA5611" s="39"/>
      <c r="AB5611" s="39"/>
      <c r="AC5611" s="31"/>
      <c r="AD5611" s="39"/>
      <c r="AE5611" s="39"/>
      <c r="AF5611" s="39"/>
    </row>
    <row r="5612" spans="1:32" ht="12.75">
      <c r="A5612" s="39"/>
      <c r="B5612" s="39"/>
      <c r="C5612" s="39"/>
      <c r="D5612" s="39"/>
      <c r="E5612" s="39"/>
      <c r="F5612" s="39"/>
      <c r="G5612" s="39"/>
      <c r="H5612" s="39"/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  <c r="S5612" s="39"/>
      <c r="T5612" s="39"/>
      <c r="U5612" s="39"/>
      <c r="V5612" s="39"/>
      <c r="W5612" s="39"/>
      <c r="X5612" s="39"/>
      <c r="Y5612" s="39"/>
      <c r="Z5612" s="39"/>
      <c r="AA5612" s="39"/>
      <c r="AB5612" s="39"/>
      <c r="AC5612" s="31"/>
      <c r="AD5612" s="39"/>
      <c r="AE5612" s="39"/>
      <c r="AF5612" s="39"/>
    </row>
    <row r="5613" spans="1:32" ht="12.75">
      <c r="A5613" s="39"/>
      <c r="B5613" s="39"/>
      <c r="C5613" s="39"/>
      <c r="D5613" s="39"/>
      <c r="E5613" s="39"/>
      <c r="F5613" s="39"/>
      <c r="G5613" s="39"/>
      <c r="H5613" s="39"/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  <c r="S5613" s="39"/>
      <c r="T5613" s="39"/>
      <c r="U5613" s="39"/>
      <c r="V5613" s="39"/>
      <c r="W5613" s="39"/>
      <c r="X5613" s="39"/>
      <c r="Y5613" s="39"/>
      <c r="Z5613" s="39"/>
      <c r="AA5613" s="39"/>
      <c r="AB5613" s="39"/>
      <c r="AC5613" s="31"/>
      <c r="AD5613" s="39"/>
      <c r="AE5613" s="39"/>
      <c r="AF5613" s="39"/>
    </row>
    <row r="5614" spans="1:32" ht="12.75">
      <c r="A5614" s="39"/>
      <c r="B5614" s="39"/>
      <c r="C5614" s="39"/>
      <c r="D5614" s="39"/>
      <c r="E5614" s="39"/>
      <c r="F5614" s="39"/>
      <c r="G5614" s="39"/>
      <c r="H5614" s="39"/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  <c r="S5614" s="39"/>
      <c r="T5614" s="39"/>
      <c r="U5614" s="39"/>
      <c r="V5614" s="39"/>
      <c r="W5614" s="39"/>
      <c r="X5614" s="39"/>
      <c r="Y5614" s="39"/>
      <c r="Z5614" s="39"/>
      <c r="AA5614" s="39"/>
      <c r="AB5614" s="39"/>
      <c r="AC5614" s="31"/>
      <c r="AD5614" s="39"/>
      <c r="AE5614" s="39"/>
      <c r="AF5614" s="39"/>
    </row>
    <row r="5615" spans="1:32" ht="12.75">
      <c r="A5615" s="39"/>
      <c r="B5615" s="39"/>
      <c r="C5615" s="39"/>
      <c r="D5615" s="39"/>
      <c r="E5615" s="39"/>
      <c r="F5615" s="39"/>
      <c r="G5615" s="39"/>
      <c r="H5615" s="39"/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  <c r="S5615" s="39"/>
      <c r="T5615" s="39"/>
      <c r="U5615" s="39"/>
      <c r="V5615" s="39"/>
      <c r="W5615" s="39"/>
      <c r="X5615" s="39"/>
      <c r="Y5615" s="39"/>
      <c r="Z5615" s="39"/>
      <c r="AA5615" s="39"/>
      <c r="AB5615" s="39"/>
      <c r="AC5615" s="31"/>
      <c r="AD5615" s="39"/>
      <c r="AE5615" s="39"/>
      <c r="AF5615" s="39"/>
    </row>
    <row r="5616" spans="1:32" ht="12.75">
      <c r="A5616" s="39"/>
      <c r="B5616" s="39"/>
      <c r="C5616" s="39"/>
      <c r="D5616" s="39"/>
      <c r="E5616" s="39"/>
      <c r="F5616" s="39"/>
      <c r="G5616" s="39"/>
      <c r="H5616" s="39"/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  <c r="S5616" s="39"/>
      <c r="T5616" s="39"/>
      <c r="U5616" s="39"/>
      <c r="V5616" s="39"/>
      <c r="W5616" s="39"/>
      <c r="X5616" s="39"/>
      <c r="Y5616" s="39"/>
      <c r="Z5616" s="39"/>
      <c r="AA5616" s="39"/>
      <c r="AB5616" s="39"/>
      <c r="AC5616" s="31"/>
      <c r="AD5616" s="39"/>
      <c r="AE5616" s="39"/>
      <c r="AF5616" s="39"/>
    </row>
    <row r="5617" spans="1:32" ht="12.75">
      <c r="A5617" s="39"/>
      <c r="B5617" s="39"/>
      <c r="C5617" s="39"/>
      <c r="D5617" s="39"/>
      <c r="E5617" s="39"/>
      <c r="F5617" s="39"/>
      <c r="G5617" s="39"/>
      <c r="H5617" s="39"/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  <c r="S5617" s="39"/>
      <c r="T5617" s="39"/>
      <c r="U5617" s="39"/>
      <c r="V5617" s="39"/>
      <c r="W5617" s="39"/>
      <c r="X5617" s="39"/>
      <c r="Y5617" s="39"/>
      <c r="Z5617" s="39"/>
      <c r="AA5617" s="39"/>
      <c r="AB5617" s="39"/>
      <c r="AC5617" s="31"/>
      <c r="AD5617" s="39"/>
      <c r="AE5617" s="39"/>
      <c r="AF5617" s="39"/>
    </row>
    <row r="5618" spans="1:32" ht="12.75">
      <c r="A5618" s="39"/>
      <c r="B5618" s="39"/>
      <c r="C5618" s="39"/>
      <c r="D5618" s="39"/>
      <c r="E5618" s="39"/>
      <c r="F5618" s="39"/>
      <c r="G5618" s="39"/>
      <c r="H5618" s="39"/>
      <c r="I5618" s="39"/>
      <c r="J5618" s="39"/>
      <c r="K5618" s="39"/>
      <c r="L5618" s="39"/>
      <c r="M5618" s="39"/>
      <c r="N5618" s="39"/>
      <c r="O5618" s="39"/>
      <c r="P5618" s="39"/>
      <c r="Q5618" s="39"/>
      <c r="R5618" s="39"/>
      <c r="S5618" s="39"/>
      <c r="T5618" s="39"/>
      <c r="U5618" s="39"/>
      <c r="V5618" s="39"/>
      <c r="W5618" s="39"/>
      <c r="X5618" s="39"/>
      <c r="Y5618" s="39"/>
      <c r="Z5618" s="39"/>
      <c r="AA5618" s="39"/>
      <c r="AB5618" s="39"/>
      <c r="AC5618" s="31"/>
      <c r="AD5618" s="39"/>
      <c r="AE5618" s="39"/>
      <c r="AF5618" s="39"/>
    </row>
    <row r="5619" spans="1:32" ht="12.75">
      <c r="A5619" s="39"/>
      <c r="B5619" s="39"/>
      <c r="C5619" s="39"/>
      <c r="D5619" s="39"/>
      <c r="E5619" s="39"/>
      <c r="F5619" s="39"/>
      <c r="G5619" s="39"/>
      <c r="H5619" s="39"/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  <c r="S5619" s="39"/>
      <c r="T5619" s="39"/>
      <c r="U5619" s="39"/>
      <c r="V5619" s="39"/>
      <c r="W5619" s="39"/>
      <c r="X5619" s="39"/>
      <c r="Y5619" s="39"/>
      <c r="Z5619" s="39"/>
      <c r="AA5619" s="39"/>
      <c r="AB5619" s="39"/>
      <c r="AC5619" s="31"/>
      <c r="AD5619" s="39"/>
      <c r="AE5619" s="39"/>
      <c r="AF5619" s="39"/>
    </row>
    <row r="5620" spans="1:32" ht="12.75">
      <c r="A5620" s="39"/>
      <c r="B5620" s="39"/>
      <c r="C5620" s="39"/>
      <c r="D5620" s="39"/>
      <c r="E5620" s="39"/>
      <c r="F5620" s="39"/>
      <c r="G5620" s="39"/>
      <c r="H5620" s="39"/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  <c r="S5620" s="39"/>
      <c r="T5620" s="39"/>
      <c r="U5620" s="39"/>
      <c r="V5620" s="39"/>
      <c r="W5620" s="39"/>
      <c r="X5620" s="39"/>
      <c r="Y5620" s="39"/>
      <c r="Z5620" s="39"/>
      <c r="AA5620" s="39"/>
      <c r="AB5620" s="39"/>
      <c r="AC5620" s="31"/>
      <c r="AD5620" s="39"/>
      <c r="AE5620" s="39"/>
      <c r="AF5620" s="39"/>
    </row>
    <row r="5621" spans="1:32" ht="12.75">
      <c r="A5621" s="39"/>
      <c r="B5621" s="39"/>
      <c r="C5621" s="39"/>
      <c r="D5621" s="39"/>
      <c r="E5621" s="39"/>
      <c r="F5621" s="39"/>
      <c r="G5621" s="39"/>
      <c r="H5621" s="39"/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  <c r="S5621" s="39"/>
      <c r="T5621" s="39"/>
      <c r="U5621" s="39"/>
      <c r="V5621" s="39"/>
      <c r="W5621" s="39"/>
      <c r="X5621" s="39"/>
      <c r="Y5621" s="39"/>
      <c r="Z5621" s="39"/>
      <c r="AA5621" s="39"/>
      <c r="AB5621" s="39"/>
      <c r="AC5621" s="31"/>
      <c r="AD5621" s="39"/>
      <c r="AE5621" s="39"/>
      <c r="AF5621" s="39"/>
    </row>
    <row r="5622" spans="1:32" ht="12.75">
      <c r="A5622" s="39"/>
      <c r="B5622" s="39"/>
      <c r="C5622" s="39"/>
      <c r="D5622" s="39"/>
      <c r="E5622" s="39"/>
      <c r="F5622" s="39"/>
      <c r="G5622" s="39"/>
      <c r="H5622" s="39"/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  <c r="S5622" s="39"/>
      <c r="T5622" s="39"/>
      <c r="U5622" s="39"/>
      <c r="V5622" s="39"/>
      <c r="W5622" s="39"/>
      <c r="X5622" s="39"/>
      <c r="Y5622" s="39"/>
      <c r="Z5622" s="39"/>
      <c r="AA5622" s="39"/>
      <c r="AB5622" s="39"/>
      <c r="AC5622" s="31"/>
      <c r="AD5622" s="39"/>
      <c r="AE5622" s="39"/>
      <c r="AF5622" s="39"/>
    </row>
    <row r="5623" spans="1:32" ht="12.75">
      <c r="A5623" s="39"/>
      <c r="B5623" s="39"/>
      <c r="C5623" s="39"/>
      <c r="D5623" s="39"/>
      <c r="E5623" s="39"/>
      <c r="F5623" s="39"/>
      <c r="G5623" s="39"/>
      <c r="H5623" s="39"/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  <c r="S5623" s="39"/>
      <c r="T5623" s="39"/>
      <c r="U5623" s="39"/>
      <c r="V5623" s="39"/>
      <c r="W5623" s="39"/>
      <c r="X5623" s="39"/>
      <c r="Y5623" s="39"/>
      <c r="Z5623" s="39"/>
      <c r="AA5623" s="39"/>
      <c r="AB5623" s="39"/>
      <c r="AC5623" s="31"/>
      <c r="AD5623" s="39"/>
      <c r="AE5623" s="39"/>
      <c r="AF5623" s="39"/>
    </row>
    <row r="5624" spans="1:32" ht="12.75">
      <c r="A5624" s="39"/>
      <c r="B5624" s="39"/>
      <c r="C5624" s="39"/>
      <c r="D5624" s="39"/>
      <c r="E5624" s="39"/>
      <c r="F5624" s="39"/>
      <c r="G5624" s="39"/>
      <c r="H5624" s="39"/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  <c r="S5624" s="39"/>
      <c r="T5624" s="39"/>
      <c r="U5624" s="39"/>
      <c r="V5624" s="39"/>
      <c r="W5624" s="39"/>
      <c r="X5624" s="39"/>
      <c r="Y5624" s="39"/>
      <c r="Z5624" s="39"/>
      <c r="AA5624" s="39"/>
      <c r="AB5624" s="39"/>
      <c r="AC5624" s="31"/>
      <c r="AD5624" s="39"/>
      <c r="AE5624" s="39"/>
      <c r="AF5624" s="39"/>
    </row>
    <row r="5625" spans="1:32" ht="12.75">
      <c r="A5625" s="39"/>
      <c r="B5625" s="39"/>
      <c r="C5625" s="39"/>
      <c r="D5625" s="39"/>
      <c r="E5625" s="39"/>
      <c r="F5625" s="39"/>
      <c r="G5625" s="39"/>
      <c r="H5625" s="39"/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  <c r="S5625" s="39"/>
      <c r="T5625" s="39"/>
      <c r="U5625" s="39"/>
      <c r="V5625" s="39"/>
      <c r="W5625" s="39"/>
      <c r="X5625" s="39"/>
      <c r="Y5625" s="39"/>
      <c r="Z5625" s="39"/>
      <c r="AA5625" s="39"/>
      <c r="AB5625" s="39"/>
      <c r="AC5625" s="31"/>
      <c r="AD5625" s="39"/>
      <c r="AE5625" s="39"/>
      <c r="AF5625" s="39"/>
    </row>
    <row r="5626" spans="1:32" ht="12.75">
      <c r="A5626" s="39"/>
      <c r="B5626" s="39"/>
      <c r="C5626" s="39"/>
      <c r="D5626" s="39"/>
      <c r="E5626" s="39"/>
      <c r="F5626" s="39"/>
      <c r="G5626" s="39"/>
      <c r="H5626" s="39"/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  <c r="S5626" s="39"/>
      <c r="T5626" s="39"/>
      <c r="U5626" s="39"/>
      <c r="V5626" s="39"/>
      <c r="W5626" s="39"/>
      <c r="X5626" s="39"/>
      <c r="Y5626" s="39"/>
      <c r="Z5626" s="39"/>
      <c r="AA5626" s="39"/>
      <c r="AB5626" s="39"/>
      <c r="AC5626" s="31"/>
      <c r="AD5626" s="39"/>
      <c r="AE5626" s="39"/>
      <c r="AF5626" s="39"/>
    </row>
    <row r="5627" spans="1:32" ht="12.75">
      <c r="A5627" s="39"/>
      <c r="B5627" s="39"/>
      <c r="C5627" s="39"/>
      <c r="D5627" s="39"/>
      <c r="E5627" s="39"/>
      <c r="F5627" s="39"/>
      <c r="G5627" s="39"/>
      <c r="H5627" s="39"/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  <c r="S5627" s="39"/>
      <c r="T5627" s="39"/>
      <c r="U5627" s="39"/>
      <c r="V5627" s="39"/>
      <c r="W5627" s="39"/>
      <c r="X5627" s="39"/>
      <c r="Y5627" s="39"/>
      <c r="Z5627" s="39"/>
      <c r="AA5627" s="39"/>
      <c r="AB5627" s="39"/>
      <c r="AC5627" s="31"/>
      <c r="AD5627" s="39"/>
      <c r="AE5627" s="39"/>
      <c r="AF5627" s="39"/>
    </row>
    <row r="5628" spans="1:32" ht="12.75">
      <c r="A5628" s="39"/>
      <c r="B5628" s="39"/>
      <c r="C5628" s="39"/>
      <c r="D5628" s="39"/>
      <c r="E5628" s="39"/>
      <c r="F5628" s="39"/>
      <c r="G5628" s="39"/>
      <c r="H5628" s="39"/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  <c r="S5628" s="39"/>
      <c r="T5628" s="39"/>
      <c r="U5628" s="39"/>
      <c r="V5628" s="39"/>
      <c r="W5628" s="39"/>
      <c r="X5628" s="39"/>
      <c r="Y5628" s="39"/>
      <c r="Z5628" s="39"/>
      <c r="AA5628" s="39"/>
      <c r="AB5628" s="39"/>
      <c r="AC5628" s="31"/>
      <c r="AD5628" s="39"/>
      <c r="AE5628" s="39"/>
      <c r="AF5628" s="39"/>
    </row>
    <row r="5629" spans="1:32" ht="12.75">
      <c r="A5629" s="39"/>
      <c r="B5629" s="39"/>
      <c r="C5629" s="39"/>
      <c r="D5629" s="39"/>
      <c r="E5629" s="39"/>
      <c r="F5629" s="39"/>
      <c r="G5629" s="39"/>
      <c r="H5629" s="39"/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  <c r="S5629" s="39"/>
      <c r="T5629" s="39"/>
      <c r="U5629" s="39"/>
      <c r="V5629" s="39"/>
      <c r="W5629" s="39"/>
      <c r="X5629" s="39"/>
      <c r="Y5629" s="39"/>
      <c r="Z5629" s="39"/>
      <c r="AA5629" s="39"/>
      <c r="AB5629" s="39"/>
      <c r="AC5629" s="31"/>
      <c r="AD5629" s="39"/>
      <c r="AE5629" s="39"/>
      <c r="AF5629" s="39"/>
    </row>
    <row r="5630" spans="1:32" ht="12.75">
      <c r="A5630" s="39"/>
      <c r="B5630" s="39"/>
      <c r="C5630" s="39"/>
      <c r="D5630" s="39"/>
      <c r="E5630" s="39"/>
      <c r="F5630" s="39"/>
      <c r="G5630" s="39"/>
      <c r="H5630" s="39"/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  <c r="S5630" s="39"/>
      <c r="T5630" s="39"/>
      <c r="U5630" s="39"/>
      <c r="V5630" s="39"/>
      <c r="W5630" s="39"/>
      <c r="X5630" s="39"/>
      <c r="Y5630" s="39"/>
      <c r="Z5630" s="39"/>
      <c r="AA5630" s="39"/>
      <c r="AB5630" s="39"/>
      <c r="AC5630" s="31"/>
      <c r="AD5630" s="39"/>
      <c r="AE5630" s="39"/>
      <c r="AF5630" s="39"/>
    </row>
    <row r="5631" spans="1:32" ht="12.75">
      <c r="A5631" s="39"/>
      <c r="B5631" s="39"/>
      <c r="C5631" s="39"/>
      <c r="D5631" s="39"/>
      <c r="E5631" s="39"/>
      <c r="F5631" s="39"/>
      <c r="G5631" s="39"/>
      <c r="H5631" s="39"/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  <c r="S5631" s="39"/>
      <c r="T5631" s="39"/>
      <c r="U5631" s="39"/>
      <c r="V5631" s="39"/>
      <c r="W5631" s="39"/>
      <c r="X5631" s="39"/>
      <c r="Y5631" s="39"/>
      <c r="Z5631" s="39"/>
      <c r="AA5631" s="39"/>
      <c r="AB5631" s="39"/>
      <c r="AC5631" s="31"/>
      <c r="AD5631" s="39"/>
      <c r="AE5631" s="39"/>
      <c r="AF5631" s="39"/>
    </row>
    <row r="5632" spans="1:32" ht="12.75">
      <c r="A5632" s="39"/>
      <c r="B5632" s="39"/>
      <c r="C5632" s="39"/>
      <c r="D5632" s="39"/>
      <c r="E5632" s="39"/>
      <c r="F5632" s="39"/>
      <c r="G5632" s="39"/>
      <c r="H5632" s="39"/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  <c r="S5632" s="39"/>
      <c r="T5632" s="39"/>
      <c r="U5632" s="39"/>
      <c r="V5632" s="39"/>
      <c r="W5632" s="39"/>
      <c r="X5632" s="39"/>
      <c r="Y5632" s="39"/>
      <c r="Z5632" s="39"/>
      <c r="AA5632" s="39"/>
      <c r="AB5632" s="39"/>
      <c r="AC5632" s="31"/>
      <c r="AD5632" s="39"/>
      <c r="AE5632" s="39"/>
      <c r="AF5632" s="39"/>
    </row>
    <row r="5633" spans="1:32" ht="12.75">
      <c r="A5633" s="39"/>
      <c r="B5633" s="39"/>
      <c r="C5633" s="39"/>
      <c r="D5633" s="39"/>
      <c r="E5633" s="39"/>
      <c r="F5633" s="39"/>
      <c r="G5633" s="39"/>
      <c r="H5633" s="39"/>
      <c r="I5633" s="39"/>
      <c r="J5633" s="39"/>
      <c r="K5633" s="39"/>
      <c r="L5633" s="39"/>
      <c r="M5633" s="39"/>
      <c r="N5633" s="39"/>
      <c r="O5633" s="39"/>
      <c r="P5633" s="39"/>
      <c r="Q5633" s="39"/>
      <c r="R5633" s="39"/>
      <c r="S5633" s="39"/>
      <c r="T5633" s="39"/>
      <c r="U5633" s="39"/>
      <c r="V5633" s="39"/>
      <c r="W5633" s="39"/>
      <c r="X5633" s="39"/>
      <c r="Y5633" s="39"/>
      <c r="Z5633" s="39"/>
      <c r="AA5633" s="39"/>
      <c r="AB5633" s="39"/>
      <c r="AC5633" s="31"/>
      <c r="AD5633" s="39"/>
      <c r="AE5633" s="39"/>
      <c r="AF5633" s="39"/>
    </row>
    <row r="5634" spans="1:32" ht="12.75">
      <c r="A5634" s="39"/>
      <c r="B5634" s="39"/>
      <c r="C5634" s="39"/>
      <c r="D5634" s="39"/>
      <c r="E5634" s="39"/>
      <c r="F5634" s="39"/>
      <c r="G5634" s="39"/>
      <c r="H5634" s="39"/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  <c r="S5634" s="39"/>
      <c r="T5634" s="39"/>
      <c r="U5634" s="39"/>
      <c r="V5634" s="39"/>
      <c r="W5634" s="39"/>
      <c r="X5634" s="39"/>
      <c r="Y5634" s="39"/>
      <c r="Z5634" s="39"/>
      <c r="AA5634" s="39"/>
      <c r="AB5634" s="39"/>
      <c r="AC5634" s="31"/>
      <c r="AD5634" s="39"/>
      <c r="AE5634" s="39"/>
      <c r="AF5634" s="39"/>
    </row>
    <row r="5635" spans="1:32" ht="12.75">
      <c r="A5635" s="39"/>
      <c r="B5635" s="39"/>
      <c r="C5635" s="39"/>
      <c r="D5635" s="39"/>
      <c r="E5635" s="39"/>
      <c r="F5635" s="39"/>
      <c r="G5635" s="39"/>
      <c r="H5635" s="39"/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  <c r="S5635" s="39"/>
      <c r="T5635" s="39"/>
      <c r="U5635" s="39"/>
      <c r="V5635" s="39"/>
      <c r="W5635" s="39"/>
      <c r="X5635" s="39"/>
      <c r="Y5635" s="39"/>
      <c r="Z5635" s="39"/>
      <c r="AA5635" s="39"/>
      <c r="AB5635" s="39"/>
      <c r="AC5635" s="31"/>
      <c r="AD5635" s="39"/>
      <c r="AE5635" s="39"/>
      <c r="AF5635" s="39"/>
    </row>
    <row r="5636" spans="1:32" ht="12.75">
      <c r="A5636" s="39"/>
      <c r="B5636" s="39"/>
      <c r="C5636" s="39"/>
      <c r="D5636" s="39"/>
      <c r="E5636" s="39"/>
      <c r="F5636" s="39"/>
      <c r="G5636" s="39"/>
      <c r="H5636" s="39"/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  <c r="S5636" s="39"/>
      <c r="T5636" s="39"/>
      <c r="U5636" s="39"/>
      <c r="V5636" s="39"/>
      <c r="W5636" s="39"/>
      <c r="X5636" s="39"/>
      <c r="Y5636" s="39"/>
      <c r="Z5636" s="39"/>
      <c r="AA5636" s="39"/>
      <c r="AB5636" s="39"/>
      <c r="AC5636" s="31"/>
      <c r="AD5636" s="39"/>
      <c r="AE5636" s="39"/>
      <c r="AF5636" s="39"/>
    </row>
    <row r="5637" spans="1:32" ht="12.75">
      <c r="A5637" s="39"/>
      <c r="B5637" s="39"/>
      <c r="C5637" s="39"/>
      <c r="D5637" s="39"/>
      <c r="E5637" s="39"/>
      <c r="F5637" s="39"/>
      <c r="G5637" s="39"/>
      <c r="H5637" s="39"/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  <c r="S5637" s="39"/>
      <c r="T5637" s="39"/>
      <c r="U5637" s="39"/>
      <c r="V5637" s="39"/>
      <c r="W5637" s="39"/>
      <c r="X5637" s="39"/>
      <c r="Y5637" s="39"/>
      <c r="Z5637" s="39"/>
      <c r="AA5637" s="39"/>
      <c r="AB5637" s="39"/>
      <c r="AC5637" s="31"/>
      <c r="AD5637" s="39"/>
      <c r="AE5637" s="39"/>
      <c r="AF5637" s="39"/>
    </row>
    <row r="5638" spans="1:32" ht="12.75">
      <c r="A5638" s="39"/>
      <c r="B5638" s="39"/>
      <c r="C5638" s="39"/>
      <c r="D5638" s="39"/>
      <c r="E5638" s="39"/>
      <c r="F5638" s="39"/>
      <c r="G5638" s="39"/>
      <c r="H5638" s="39"/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  <c r="S5638" s="39"/>
      <c r="T5638" s="39"/>
      <c r="U5638" s="39"/>
      <c r="V5638" s="39"/>
      <c r="W5638" s="39"/>
      <c r="X5638" s="39"/>
      <c r="Y5638" s="39"/>
      <c r="Z5638" s="39"/>
      <c r="AA5638" s="39"/>
      <c r="AB5638" s="39"/>
      <c r="AC5638" s="31"/>
      <c r="AD5638" s="39"/>
      <c r="AE5638" s="39"/>
      <c r="AF5638" s="39"/>
    </row>
    <row r="5639" spans="1:32" ht="12.75">
      <c r="A5639" s="39"/>
      <c r="B5639" s="39"/>
      <c r="C5639" s="39"/>
      <c r="D5639" s="39"/>
      <c r="E5639" s="39"/>
      <c r="F5639" s="39"/>
      <c r="G5639" s="39"/>
      <c r="H5639" s="39"/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  <c r="S5639" s="39"/>
      <c r="T5639" s="39"/>
      <c r="U5639" s="39"/>
      <c r="V5639" s="39"/>
      <c r="W5639" s="39"/>
      <c r="X5639" s="39"/>
      <c r="Y5639" s="39"/>
      <c r="Z5639" s="39"/>
      <c r="AA5639" s="39"/>
      <c r="AB5639" s="39"/>
      <c r="AC5639" s="31"/>
      <c r="AD5639" s="39"/>
      <c r="AE5639" s="39"/>
      <c r="AF5639" s="39"/>
    </row>
    <row r="5640" spans="1:32" ht="12.75">
      <c r="A5640" s="39"/>
      <c r="B5640" s="39"/>
      <c r="C5640" s="39"/>
      <c r="D5640" s="39"/>
      <c r="E5640" s="39"/>
      <c r="F5640" s="39"/>
      <c r="G5640" s="39"/>
      <c r="H5640" s="39"/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  <c r="S5640" s="39"/>
      <c r="T5640" s="39"/>
      <c r="U5640" s="39"/>
      <c r="V5640" s="39"/>
      <c r="W5640" s="39"/>
      <c r="X5640" s="39"/>
      <c r="Y5640" s="39"/>
      <c r="Z5640" s="39"/>
      <c r="AA5640" s="39"/>
      <c r="AB5640" s="39"/>
      <c r="AC5640" s="31"/>
      <c r="AD5640" s="39"/>
      <c r="AE5640" s="39"/>
      <c r="AF5640" s="39"/>
    </row>
    <row r="5641" spans="1:32" ht="12.75">
      <c r="A5641" s="39"/>
      <c r="B5641" s="39"/>
      <c r="C5641" s="39"/>
      <c r="D5641" s="39"/>
      <c r="E5641" s="39"/>
      <c r="F5641" s="39"/>
      <c r="G5641" s="39"/>
      <c r="H5641" s="39"/>
      <c r="I5641" s="39"/>
      <c r="J5641" s="39"/>
      <c r="K5641" s="39"/>
      <c r="L5641" s="39"/>
      <c r="M5641" s="39"/>
      <c r="N5641" s="39"/>
      <c r="O5641" s="39"/>
      <c r="P5641" s="39"/>
      <c r="Q5641" s="39"/>
      <c r="R5641" s="39"/>
      <c r="S5641" s="39"/>
      <c r="T5641" s="39"/>
      <c r="U5641" s="39"/>
      <c r="V5641" s="39"/>
      <c r="W5641" s="39"/>
      <c r="X5641" s="39"/>
      <c r="Y5641" s="39"/>
      <c r="Z5641" s="39"/>
      <c r="AA5641" s="39"/>
      <c r="AB5641" s="39"/>
      <c r="AC5641" s="31"/>
      <c r="AD5641" s="39"/>
      <c r="AE5641" s="39"/>
      <c r="AF5641" s="39"/>
    </row>
    <row r="5642" spans="1:32" ht="12.75">
      <c r="A5642" s="39"/>
      <c r="B5642" s="39"/>
      <c r="C5642" s="39"/>
      <c r="D5642" s="39"/>
      <c r="E5642" s="39"/>
      <c r="F5642" s="39"/>
      <c r="G5642" s="39"/>
      <c r="H5642" s="39"/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  <c r="S5642" s="39"/>
      <c r="T5642" s="39"/>
      <c r="U5642" s="39"/>
      <c r="V5642" s="39"/>
      <c r="W5642" s="39"/>
      <c r="X5642" s="39"/>
      <c r="Y5642" s="39"/>
      <c r="Z5642" s="39"/>
      <c r="AA5642" s="39"/>
      <c r="AB5642" s="39"/>
      <c r="AC5642" s="31"/>
      <c r="AD5642" s="39"/>
      <c r="AE5642" s="39"/>
      <c r="AF5642" s="39"/>
    </row>
    <row r="5643" spans="1:32" ht="12.75">
      <c r="A5643" s="39"/>
      <c r="B5643" s="39"/>
      <c r="C5643" s="39"/>
      <c r="D5643" s="39"/>
      <c r="E5643" s="39"/>
      <c r="F5643" s="39"/>
      <c r="G5643" s="39"/>
      <c r="H5643" s="39"/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  <c r="S5643" s="39"/>
      <c r="T5643" s="39"/>
      <c r="U5643" s="39"/>
      <c r="V5643" s="39"/>
      <c r="W5643" s="39"/>
      <c r="X5643" s="39"/>
      <c r="Y5643" s="39"/>
      <c r="Z5643" s="39"/>
      <c r="AA5643" s="39"/>
      <c r="AB5643" s="39"/>
      <c r="AC5643" s="31"/>
      <c r="AD5643" s="39"/>
      <c r="AE5643" s="39"/>
      <c r="AF5643" s="39"/>
    </row>
    <row r="5644" spans="1:32" ht="12.75">
      <c r="A5644" s="39"/>
      <c r="B5644" s="39"/>
      <c r="C5644" s="39"/>
      <c r="D5644" s="39"/>
      <c r="E5644" s="39"/>
      <c r="F5644" s="39"/>
      <c r="G5644" s="39"/>
      <c r="H5644" s="39"/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  <c r="S5644" s="39"/>
      <c r="T5644" s="39"/>
      <c r="U5644" s="39"/>
      <c r="V5644" s="39"/>
      <c r="W5644" s="39"/>
      <c r="X5644" s="39"/>
      <c r="Y5644" s="39"/>
      <c r="Z5644" s="39"/>
      <c r="AA5644" s="39"/>
      <c r="AB5644" s="39"/>
      <c r="AC5644" s="31"/>
      <c r="AD5644" s="39"/>
      <c r="AE5644" s="39"/>
      <c r="AF5644" s="39"/>
    </row>
    <row r="5645" spans="1:32" ht="12.75">
      <c r="A5645" s="39"/>
      <c r="B5645" s="39"/>
      <c r="C5645" s="39"/>
      <c r="D5645" s="39"/>
      <c r="E5645" s="39"/>
      <c r="F5645" s="39"/>
      <c r="G5645" s="39"/>
      <c r="H5645" s="39"/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  <c r="S5645" s="39"/>
      <c r="T5645" s="39"/>
      <c r="U5645" s="39"/>
      <c r="V5645" s="39"/>
      <c r="W5645" s="39"/>
      <c r="X5645" s="39"/>
      <c r="Y5645" s="39"/>
      <c r="Z5645" s="39"/>
      <c r="AA5645" s="39"/>
      <c r="AB5645" s="39"/>
      <c r="AC5645" s="31"/>
      <c r="AD5645" s="39"/>
      <c r="AE5645" s="39"/>
      <c r="AF5645" s="39"/>
    </row>
    <row r="5646" spans="1:32" ht="12.75">
      <c r="A5646" s="39"/>
      <c r="B5646" s="39"/>
      <c r="C5646" s="39"/>
      <c r="D5646" s="39"/>
      <c r="E5646" s="39"/>
      <c r="F5646" s="39"/>
      <c r="G5646" s="39"/>
      <c r="H5646" s="39"/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  <c r="S5646" s="39"/>
      <c r="T5646" s="39"/>
      <c r="U5646" s="39"/>
      <c r="V5646" s="39"/>
      <c r="W5646" s="39"/>
      <c r="X5646" s="39"/>
      <c r="Y5646" s="39"/>
      <c r="Z5646" s="39"/>
      <c r="AA5646" s="39"/>
      <c r="AB5646" s="39"/>
      <c r="AC5646" s="31"/>
      <c r="AD5646" s="39"/>
      <c r="AE5646" s="39"/>
      <c r="AF5646" s="39"/>
    </row>
    <row r="5647" spans="1:32" ht="12.75">
      <c r="A5647" s="39"/>
      <c r="B5647" s="39"/>
      <c r="C5647" s="39"/>
      <c r="D5647" s="39"/>
      <c r="E5647" s="39"/>
      <c r="F5647" s="39"/>
      <c r="G5647" s="39"/>
      <c r="H5647" s="39"/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  <c r="S5647" s="39"/>
      <c r="T5647" s="39"/>
      <c r="U5647" s="39"/>
      <c r="V5647" s="39"/>
      <c r="W5647" s="39"/>
      <c r="X5647" s="39"/>
      <c r="Y5647" s="39"/>
      <c r="Z5647" s="39"/>
      <c r="AA5647" s="39"/>
      <c r="AB5647" s="39"/>
      <c r="AC5647" s="31"/>
      <c r="AD5647" s="39"/>
      <c r="AE5647" s="39"/>
      <c r="AF5647" s="39"/>
    </row>
    <row r="5648" spans="1:32" ht="12.75">
      <c r="A5648" s="39"/>
      <c r="B5648" s="39"/>
      <c r="C5648" s="39"/>
      <c r="D5648" s="39"/>
      <c r="E5648" s="39"/>
      <c r="F5648" s="39"/>
      <c r="G5648" s="39"/>
      <c r="H5648" s="39"/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  <c r="S5648" s="39"/>
      <c r="T5648" s="39"/>
      <c r="U5648" s="39"/>
      <c r="V5648" s="39"/>
      <c r="W5648" s="39"/>
      <c r="X5648" s="39"/>
      <c r="Y5648" s="39"/>
      <c r="Z5648" s="39"/>
      <c r="AA5648" s="39"/>
      <c r="AB5648" s="39"/>
      <c r="AC5648" s="31"/>
      <c r="AD5648" s="39"/>
      <c r="AE5648" s="39"/>
      <c r="AF5648" s="39"/>
    </row>
    <row r="5649" spans="1:32" ht="12.75">
      <c r="A5649" s="39"/>
      <c r="B5649" s="39"/>
      <c r="C5649" s="39"/>
      <c r="D5649" s="39"/>
      <c r="E5649" s="39"/>
      <c r="F5649" s="39"/>
      <c r="G5649" s="39"/>
      <c r="H5649" s="39"/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  <c r="S5649" s="39"/>
      <c r="T5649" s="39"/>
      <c r="U5649" s="39"/>
      <c r="V5649" s="39"/>
      <c r="W5649" s="39"/>
      <c r="X5649" s="39"/>
      <c r="Y5649" s="39"/>
      <c r="Z5649" s="39"/>
      <c r="AA5649" s="39"/>
      <c r="AB5649" s="39"/>
      <c r="AC5649" s="31"/>
      <c r="AD5649" s="39"/>
      <c r="AE5649" s="39"/>
      <c r="AF5649" s="39"/>
    </row>
    <row r="5650" spans="1:32" ht="12.75">
      <c r="A5650" s="39"/>
      <c r="B5650" s="39"/>
      <c r="C5650" s="39"/>
      <c r="D5650" s="39"/>
      <c r="E5650" s="39"/>
      <c r="F5650" s="39"/>
      <c r="G5650" s="39"/>
      <c r="H5650" s="39"/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  <c r="S5650" s="39"/>
      <c r="T5650" s="39"/>
      <c r="U5650" s="39"/>
      <c r="V5650" s="39"/>
      <c r="W5650" s="39"/>
      <c r="X5650" s="39"/>
      <c r="Y5650" s="39"/>
      <c r="Z5650" s="39"/>
      <c r="AA5650" s="39"/>
      <c r="AB5650" s="39"/>
      <c r="AC5650" s="31"/>
      <c r="AD5650" s="39"/>
      <c r="AE5650" s="39"/>
      <c r="AF5650" s="39"/>
    </row>
    <row r="5651" spans="1:32" ht="12.75">
      <c r="A5651" s="39"/>
      <c r="B5651" s="39"/>
      <c r="C5651" s="39"/>
      <c r="D5651" s="39"/>
      <c r="E5651" s="39"/>
      <c r="F5651" s="39"/>
      <c r="G5651" s="39"/>
      <c r="H5651" s="39"/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  <c r="S5651" s="39"/>
      <c r="T5651" s="39"/>
      <c r="U5651" s="39"/>
      <c r="V5651" s="39"/>
      <c r="W5651" s="39"/>
      <c r="X5651" s="39"/>
      <c r="Y5651" s="39"/>
      <c r="Z5651" s="39"/>
      <c r="AA5651" s="39"/>
      <c r="AB5651" s="39"/>
      <c r="AC5651" s="31"/>
      <c r="AD5651" s="39"/>
      <c r="AE5651" s="39"/>
      <c r="AF5651" s="39"/>
    </row>
    <row r="5652" spans="1:32" ht="12.75">
      <c r="A5652" s="39"/>
      <c r="B5652" s="39"/>
      <c r="C5652" s="39"/>
      <c r="D5652" s="39"/>
      <c r="E5652" s="39"/>
      <c r="F5652" s="39"/>
      <c r="G5652" s="39"/>
      <c r="H5652" s="39"/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  <c r="S5652" s="39"/>
      <c r="T5652" s="39"/>
      <c r="U5652" s="39"/>
      <c r="V5652" s="39"/>
      <c r="W5652" s="39"/>
      <c r="X5652" s="39"/>
      <c r="Y5652" s="39"/>
      <c r="Z5652" s="39"/>
      <c r="AA5652" s="39"/>
      <c r="AB5652" s="39"/>
      <c r="AC5652" s="31"/>
      <c r="AD5652" s="39"/>
      <c r="AE5652" s="39"/>
      <c r="AF5652" s="39"/>
    </row>
    <row r="5653" spans="1:32" ht="12.75">
      <c r="A5653" s="39"/>
      <c r="B5653" s="39"/>
      <c r="C5653" s="39"/>
      <c r="D5653" s="39"/>
      <c r="E5653" s="39"/>
      <c r="F5653" s="39"/>
      <c r="G5653" s="39"/>
      <c r="H5653" s="39"/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  <c r="S5653" s="39"/>
      <c r="T5653" s="39"/>
      <c r="U5653" s="39"/>
      <c r="V5653" s="39"/>
      <c r="W5653" s="39"/>
      <c r="X5653" s="39"/>
      <c r="Y5653" s="39"/>
      <c r="Z5653" s="39"/>
      <c r="AA5653" s="39"/>
      <c r="AB5653" s="39"/>
      <c r="AC5653" s="31"/>
      <c r="AD5653" s="39"/>
      <c r="AE5653" s="39"/>
      <c r="AF5653" s="39"/>
    </row>
    <row r="5654" spans="1:32" ht="12.75">
      <c r="A5654" s="39"/>
      <c r="B5654" s="39"/>
      <c r="C5654" s="39"/>
      <c r="D5654" s="39"/>
      <c r="E5654" s="39"/>
      <c r="F5654" s="39"/>
      <c r="G5654" s="39"/>
      <c r="H5654" s="39"/>
      <c r="I5654" s="39"/>
      <c r="J5654" s="39"/>
      <c r="K5654" s="39"/>
      <c r="L5654" s="39"/>
      <c r="M5654" s="39"/>
      <c r="N5654" s="39"/>
      <c r="O5654" s="39"/>
      <c r="P5654" s="39"/>
      <c r="Q5654" s="39"/>
      <c r="R5654" s="39"/>
      <c r="S5654" s="39"/>
      <c r="T5654" s="39"/>
      <c r="U5654" s="39"/>
      <c r="V5654" s="39"/>
      <c r="W5654" s="39"/>
      <c r="X5654" s="39"/>
      <c r="Y5654" s="39"/>
      <c r="Z5654" s="39"/>
      <c r="AA5654" s="39"/>
      <c r="AB5654" s="39"/>
      <c r="AC5654" s="31"/>
      <c r="AD5654" s="39"/>
      <c r="AE5654" s="39"/>
      <c r="AF5654" s="39"/>
    </row>
    <row r="5655" spans="1:32" ht="12.75">
      <c r="A5655" s="39"/>
      <c r="B5655" s="39"/>
      <c r="C5655" s="39"/>
      <c r="D5655" s="39"/>
      <c r="E5655" s="39"/>
      <c r="F5655" s="39"/>
      <c r="G5655" s="39"/>
      <c r="H5655" s="39"/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  <c r="S5655" s="39"/>
      <c r="T5655" s="39"/>
      <c r="U5655" s="39"/>
      <c r="V5655" s="39"/>
      <c r="W5655" s="39"/>
      <c r="X5655" s="39"/>
      <c r="Y5655" s="39"/>
      <c r="Z5655" s="39"/>
      <c r="AA5655" s="39"/>
      <c r="AB5655" s="39"/>
      <c r="AC5655" s="31"/>
      <c r="AD5655" s="39"/>
      <c r="AE5655" s="39"/>
      <c r="AF5655" s="39"/>
    </row>
    <row r="5656" spans="1:32" ht="12.75">
      <c r="A5656" s="39"/>
      <c r="B5656" s="39"/>
      <c r="C5656" s="39"/>
      <c r="D5656" s="39"/>
      <c r="E5656" s="39"/>
      <c r="F5656" s="39"/>
      <c r="G5656" s="39"/>
      <c r="H5656" s="39"/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  <c r="S5656" s="39"/>
      <c r="T5656" s="39"/>
      <c r="U5656" s="39"/>
      <c r="V5656" s="39"/>
      <c r="W5656" s="39"/>
      <c r="X5656" s="39"/>
      <c r="Y5656" s="39"/>
      <c r="Z5656" s="39"/>
      <c r="AA5656" s="39"/>
      <c r="AB5656" s="39"/>
      <c r="AC5656" s="31"/>
      <c r="AD5656" s="39"/>
      <c r="AE5656" s="39"/>
      <c r="AF5656" s="39"/>
    </row>
    <row r="5657" spans="1:32" ht="12.75">
      <c r="A5657" s="39"/>
      <c r="B5657" s="39"/>
      <c r="C5657" s="39"/>
      <c r="D5657" s="39"/>
      <c r="E5657" s="39"/>
      <c r="F5657" s="39"/>
      <c r="G5657" s="39"/>
      <c r="H5657" s="39"/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  <c r="S5657" s="39"/>
      <c r="T5657" s="39"/>
      <c r="U5657" s="39"/>
      <c r="V5657" s="39"/>
      <c r="W5657" s="39"/>
      <c r="X5657" s="39"/>
      <c r="Y5657" s="39"/>
      <c r="Z5657" s="39"/>
      <c r="AA5657" s="39"/>
      <c r="AB5657" s="39"/>
      <c r="AC5657" s="31"/>
      <c r="AD5657" s="39"/>
      <c r="AE5657" s="39"/>
      <c r="AF5657" s="39"/>
    </row>
    <row r="5658" spans="1:32" ht="12.75">
      <c r="A5658" s="39"/>
      <c r="B5658" s="39"/>
      <c r="C5658" s="39"/>
      <c r="D5658" s="39"/>
      <c r="E5658" s="39"/>
      <c r="F5658" s="39"/>
      <c r="G5658" s="39"/>
      <c r="H5658" s="39"/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  <c r="S5658" s="39"/>
      <c r="T5658" s="39"/>
      <c r="U5658" s="39"/>
      <c r="V5658" s="39"/>
      <c r="W5658" s="39"/>
      <c r="X5658" s="39"/>
      <c r="Y5658" s="39"/>
      <c r="Z5658" s="39"/>
      <c r="AA5658" s="39"/>
      <c r="AB5658" s="39"/>
      <c r="AC5658" s="31"/>
      <c r="AD5658" s="39"/>
      <c r="AE5658" s="39"/>
      <c r="AF5658" s="39"/>
    </row>
    <row r="5659" spans="1:32" ht="12.75">
      <c r="A5659" s="39"/>
      <c r="B5659" s="39"/>
      <c r="C5659" s="39"/>
      <c r="D5659" s="39"/>
      <c r="E5659" s="39"/>
      <c r="F5659" s="39"/>
      <c r="G5659" s="39"/>
      <c r="H5659" s="39"/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  <c r="S5659" s="39"/>
      <c r="T5659" s="39"/>
      <c r="U5659" s="39"/>
      <c r="V5659" s="39"/>
      <c r="W5659" s="39"/>
      <c r="X5659" s="39"/>
      <c r="Y5659" s="39"/>
      <c r="Z5659" s="39"/>
      <c r="AA5659" s="39"/>
      <c r="AB5659" s="39"/>
      <c r="AC5659" s="31"/>
      <c r="AD5659" s="39"/>
      <c r="AE5659" s="39"/>
      <c r="AF5659" s="39"/>
    </row>
    <row r="5660" spans="1:32" ht="12.75">
      <c r="A5660" s="39"/>
      <c r="B5660" s="39"/>
      <c r="C5660" s="39"/>
      <c r="D5660" s="39"/>
      <c r="E5660" s="39"/>
      <c r="F5660" s="39"/>
      <c r="G5660" s="39"/>
      <c r="H5660" s="39"/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  <c r="S5660" s="39"/>
      <c r="T5660" s="39"/>
      <c r="U5660" s="39"/>
      <c r="V5660" s="39"/>
      <c r="W5660" s="39"/>
      <c r="X5660" s="39"/>
      <c r="Y5660" s="39"/>
      <c r="Z5660" s="39"/>
      <c r="AA5660" s="39"/>
      <c r="AB5660" s="39"/>
      <c r="AC5660" s="31"/>
      <c r="AD5660" s="39"/>
      <c r="AE5660" s="39"/>
      <c r="AF5660" s="39"/>
    </row>
    <row r="5661" spans="1:32" ht="12.75">
      <c r="A5661" s="39"/>
      <c r="B5661" s="39"/>
      <c r="C5661" s="39"/>
      <c r="D5661" s="39"/>
      <c r="E5661" s="39"/>
      <c r="F5661" s="39"/>
      <c r="G5661" s="39"/>
      <c r="H5661" s="39"/>
      <c r="I5661" s="39"/>
      <c r="J5661" s="39"/>
      <c r="K5661" s="39"/>
      <c r="L5661" s="39"/>
      <c r="M5661" s="39"/>
      <c r="N5661" s="39"/>
      <c r="O5661" s="39"/>
      <c r="P5661" s="39"/>
      <c r="Q5661" s="39"/>
      <c r="R5661" s="39"/>
      <c r="S5661" s="39"/>
      <c r="T5661" s="39"/>
      <c r="U5661" s="39"/>
      <c r="V5661" s="39"/>
      <c r="W5661" s="39"/>
      <c r="X5661" s="39"/>
      <c r="Y5661" s="39"/>
      <c r="Z5661" s="39"/>
      <c r="AA5661" s="39"/>
      <c r="AB5661" s="39"/>
      <c r="AC5661" s="31"/>
      <c r="AD5661" s="39"/>
      <c r="AE5661" s="39"/>
      <c r="AF5661" s="39"/>
    </row>
    <row r="5662" spans="1:32" ht="12.75">
      <c r="A5662" s="39"/>
      <c r="B5662" s="39"/>
      <c r="C5662" s="39"/>
      <c r="D5662" s="39"/>
      <c r="E5662" s="39"/>
      <c r="F5662" s="39"/>
      <c r="G5662" s="39"/>
      <c r="H5662" s="39"/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  <c r="S5662" s="39"/>
      <c r="T5662" s="39"/>
      <c r="U5662" s="39"/>
      <c r="V5662" s="39"/>
      <c r="W5662" s="39"/>
      <c r="X5662" s="39"/>
      <c r="Y5662" s="39"/>
      <c r="Z5662" s="39"/>
      <c r="AA5662" s="39"/>
      <c r="AB5662" s="39"/>
      <c r="AC5662" s="31"/>
      <c r="AD5662" s="39"/>
      <c r="AE5662" s="39"/>
      <c r="AF5662" s="39"/>
    </row>
    <row r="5663" spans="1:32" ht="12.75">
      <c r="A5663" s="39"/>
      <c r="B5663" s="39"/>
      <c r="C5663" s="39"/>
      <c r="D5663" s="39"/>
      <c r="E5663" s="39"/>
      <c r="F5663" s="39"/>
      <c r="G5663" s="39"/>
      <c r="H5663" s="39"/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  <c r="S5663" s="39"/>
      <c r="T5663" s="39"/>
      <c r="U5663" s="39"/>
      <c r="V5663" s="39"/>
      <c r="W5663" s="39"/>
      <c r="X5663" s="39"/>
      <c r="Y5663" s="39"/>
      <c r="Z5663" s="39"/>
      <c r="AA5663" s="39"/>
      <c r="AB5663" s="39"/>
      <c r="AC5663" s="31"/>
      <c r="AD5663" s="39"/>
      <c r="AE5663" s="39"/>
      <c r="AF5663" s="39"/>
    </row>
    <row r="5664" spans="1:32" ht="12.75">
      <c r="A5664" s="39"/>
      <c r="B5664" s="39"/>
      <c r="C5664" s="39"/>
      <c r="D5664" s="39"/>
      <c r="E5664" s="39"/>
      <c r="F5664" s="39"/>
      <c r="G5664" s="39"/>
      <c r="H5664" s="39"/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  <c r="S5664" s="39"/>
      <c r="T5664" s="39"/>
      <c r="U5664" s="39"/>
      <c r="V5664" s="39"/>
      <c r="W5664" s="39"/>
      <c r="X5664" s="39"/>
      <c r="Y5664" s="39"/>
      <c r="Z5664" s="39"/>
      <c r="AA5664" s="39"/>
      <c r="AB5664" s="39"/>
      <c r="AC5664" s="31"/>
      <c r="AD5664" s="39"/>
      <c r="AE5664" s="39"/>
      <c r="AF5664" s="39"/>
    </row>
    <row r="5665" spans="1:32" ht="12.75">
      <c r="A5665" s="39"/>
      <c r="B5665" s="39"/>
      <c r="C5665" s="39"/>
      <c r="D5665" s="39"/>
      <c r="E5665" s="39"/>
      <c r="F5665" s="39"/>
      <c r="G5665" s="39"/>
      <c r="H5665" s="39"/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  <c r="S5665" s="39"/>
      <c r="T5665" s="39"/>
      <c r="U5665" s="39"/>
      <c r="V5665" s="39"/>
      <c r="W5665" s="39"/>
      <c r="X5665" s="39"/>
      <c r="Y5665" s="39"/>
      <c r="Z5665" s="39"/>
      <c r="AA5665" s="39"/>
      <c r="AB5665" s="39"/>
      <c r="AC5665" s="31"/>
      <c r="AD5665" s="39"/>
      <c r="AE5665" s="39"/>
      <c r="AF5665" s="39"/>
    </row>
    <row r="5666" spans="1:32" ht="12.75">
      <c r="A5666" s="39"/>
      <c r="B5666" s="39"/>
      <c r="C5666" s="39"/>
      <c r="D5666" s="39"/>
      <c r="E5666" s="39"/>
      <c r="F5666" s="39"/>
      <c r="G5666" s="39"/>
      <c r="H5666" s="39"/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  <c r="S5666" s="39"/>
      <c r="T5666" s="39"/>
      <c r="U5666" s="39"/>
      <c r="V5666" s="39"/>
      <c r="W5666" s="39"/>
      <c r="X5666" s="39"/>
      <c r="Y5666" s="39"/>
      <c r="Z5666" s="39"/>
      <c r="AA5666" s="39"/>
      <c r="AB5666" s="39"/>
      <c r="AC5666" s="31"/>
      <c r="AD5666" s="39"/>
      <c r="AE5666" s="39"/>
      <c r="AF5666" s="39"/>
    </row>
    <row r="5667" spans="1:32" ht="12.75">
      <c r="A5667" s="39"/>
      <c r="B5667" s="39"/>
      <c r="C5667" s="39"/>
      <c r="D5667" s="39"/>
      <c r="E5667" s="39"/>
      <c r="F5667" s="39"/>
      <c r="G5667" s="39"/>
      <c r="H5667" s="39"/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  <c r="S5667" s="39"/>
      <c r="T5667" s="39"/>
      <c r="U5667" s="39"/>
      <c r="V5667" s="39"/>
      <c r="W5667" s="39"/>
      <c r="X5667" s="39"/>
      <c r="Y5667" s="39"/>
      <c r="Z5667" s="39"/>
      <c r="AA5667" s="39"/>
      <c r="AB5667" s="39"/>
      <c r="AC5667" s="31"/>
      <c r="AD5667" s="39"/>
      <c r="AE5667" s="39"/>
      <c r="AF5667" s="39"/>
    </row>
    <row r="5668" spans="1:32" ht="12.75">
      <c r="A5668" s="39"/>
      <c r="B5668" s="39"/>
      <c r="C5668" s="39"/>
      <c r="D5668" s="39"/>
      <c r="E5668" s="39"/>
      <c r="F5668" s="39"/>
      <c r="G5668" s="39"/>
      <c r="H5668" s="39"/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  <c r="S5668" s="39"/>
      <c r="T5668" s="39"/>
      <c r="U5668" s="39"/>
      <c r="V5668" s="39"/>
      <c r="W5668" s="39"/>
      <c r="X5668" s="39"/>
      <c r="Y5668" s="39"/>
      <c r="Z5668" s="39"/>
      <c r="AA5668" s="39"/>
      <c r="AB5668" s="39"/>
      <c r="AC5668" s="31"/>
      <c r="AD5668" s="39"/>
      <c r="AE5668" s="39"/>
      <c r="AF5668" s="39"/>
    </row>
    <row r="5669" spans="1:32" ht="12.75">
      <c r="A5669" s="39"/>
      <c r="B5669" s="39"/>
      <c r="C5669" s="39"/>
      <c r="D5669" s="39"/>
      <c r="E5669" s="39"/>
      <c r="F5669" s="39"/>
      <c r="G5669" s="39"/>
      <c r="H5669" s="39"/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  <c r="S5669" s="39"/>
      <c r="T5669" s="39"/>
      <c r="U5669" s="39"/>
      <c r="V5669" s="39"/>
      <c r="W5669" s="39"/>
      <c r="X5669" s="39"/>
      <c r="Y5669" s="39"/>
      <c r="Z5669" s="39"/>
      <c r="AA5669" s="39"/>
      <c r="AB5669" s="39"/>
      <c r="AC5669" s="31"/>
      <c r="AD5669" s="39"/>
      <c r="AE5669" s="39"/>
      <c r="AF5669" s="39"/>
    </row>
    <row r="5670" spans="1:32" ht="12.75">
      <c r="A5670" s="39"/>
      <c r="B5670" s="39"/>
      <c r="C5670" s="39"/>
      <c r="D5670" s="39"/>
      <c r="E5670" s="39"/>
      <c r="F5670" s="39"/>
      <c r="G5670" s="39"/>
      <c r="H5670" s="39"/>
      <c r="I5670" s="39"/>
      <c r="J5670" s="39"/>
      <c r="K5670" s="39"/>
      <c r="L5670" s="39"/>
      <c r="M5670" s="39"/>
      <c r="N5670" s="39"/>
      <c r="O5670" s="39"/>
      <c r="P5670" s="39"/>
      <c r="Q5670" s="39"/>
      <c r="R5670" s="39"/>
      <c r="S5670" s="39"/>
      <c r="T5670" s="39"/>
      <c r="U5670" s="39"/>
      <c r="V5670" s="39"/>
      <c r="W5670" s="39"/>
      <c r="X5670" s="39"/>
      <c r="Y5670" s="39"/>
      <c r="Z5670" s="39"/>
      <c r="AA5670" s="39"/>
      <c r="AB5670" s="39"/>
      <c r="AC5670" s="31"/>
      <c r="AD5670" s="39"/>
      <c r="AE5670" s="39"/>
      <c r="AF5670" s="39"/>
    </row>
    <row r="5671" spans="1:32" ht="12.75">
      <c r="A5671" s="39"/>
      <c r="B5671" s="39"/>
      <c r="C5671" s="39"/>
      <c r="D5671" s="39"/>
      <c r="E5671" s="39"/>
      <c r="F5671" s="39"/>
      <c r="G5671" s="39"/>
      <c r="H5671" s="39"/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  <c r="S5671" s="39"/>
      <c r="T5671" s="39"/>
      <c r="U5671" s="39"/>
      <c r="V5671" s="39"/>
      <c r="W5671" s="39"/>
      <c r="X5671" s="39"/>
      <c r="Y5671" s="39"/>
      <c r="Z5671" s="39"/>
      <c r="AA5671" s="39"/>
      <c r="AB5671" s="39"/>
      <c r="AC5671" s="31"/>
      <c r="AD5671" s="39"/>
      <c r="AE5671" s="39"/>
      <c r="AF5671" s="39"/>
    </row>
    <row r="5672" spans="1:32" ht="12.75">
      <c r="A5672" s="39"/>
      <c r="B5672" s="39"/>
      <c r="C5672" s="39"/>
      <c r="D5672" s="39"/>
      <c r="E5672" s="39"/>
      <c r="F5672" s="39"/>
      <c r="G5672" s="39"/>
      <c r="H5672" s="39"/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  <c r="S5672" s="39"/>
      <c r="T5672" s="39"/>
      <c r="U5672" s="39"/>
      <c r="V5672" s="39"/>
      <c r="W5672" s="39"/>
      <c r="X5672" s="39"/>
      <c r="Y5672" s="39"/>
      <c r="Z5672" s="39"/>
      <c r="AA5672" s="39"/>
      <c r="AB5672" s="39"/>
      <c r="AC5672" s="31"/>
      <c r="AD5672" s="39"/>
      <c r="AE5672" s="39"/>
      <c r="AF5672" s="39"/>
    </row>
    <row r="5673" spans="1:32" ht="12.75">
      <c r="A5673" s="39"/>
      <c r="B5673" s="39"/>
      <c r="C5673" s="39"/>
      <c r="D5673" s="39"/>
      <c r="E5673" s="39"/>
      <c r="F5673" s="39"/>
      <c r="G5673" s="39"/>
      <c r="H5673" s="39"/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  <c r="S5673" s="39"/>
      <c r="T5673" s="39"/>
      <c r="U5673" s="39"/>
      <c r="V5673" s="39"/>
      <c r="W5673" s="39"/>
      <c r="X5673" s="39"/>
      <c r="Y5673" s="39"/>
      <c r="Z5673" s="39"/>
      <c r="AA5673" s="39"/>
      <c r="AB5673" s="39"/>
      <c r="AC5673" s="31"/>
      <c r="AD5673" s="39"/>
      <c r="AE5673" s="39"/>
      <c r="AF5673" s="39"/>
    </row>
    <row r="5674" spans="1:32" ht="12.75">
      <c r="A5674" s="39"/>
      <c r="B5674" s="39"/>
      <c r="C5674" s="39"/>
      <c r="D5674" s="39"/>
      <c r="E5674" s="39"/>
      <c r="F5674" s="39"/>
      <c r="G5674" s="39"/>
      <c r="H5674" s="39"/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  <c r="S5674" s="39"/>
      <c r="T5674" s="39"/>
      <c r="U5674" s="39"/>
      <c r="V5674" s="39"/>
      <c r="W5674" s="39"/>
      <c r="X5674" s="39"/>
      <c r="Y5674" s="39"/>
      <c r="Z5674" s="39"/>
      <c r="AA5674" s="39"/>
      <c r="AB5674" s="39"/>
      <c r="AC5674" s="31"/>
      <c r="AD5674" s="39"/>
      <c r="AE5674" s="39"/>
      <c r="AF5674" s="39"/>
    </row>
    <row r="5675" spans="1:32" ht="12.75">
      <c r="A5675" s="39"/>
      <c r="B5675" s="39"/>
      <c r="C5675" s="39"/>
      <c r="D5675" s="39"/>
      <c r="E5675" s="39"/>
      <c r="F5675" s="39"/>
      <c r="G5675" s="39"/>
      <c r="H5675" s="39"/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  <c r="S5675" s="39"/>
      <c r="T5675" s="39"/>
      <c r="U5675" s="39"/>
      <c r="V5675" s="39"/>
      <c r="W5675" s="39"/>
      <c r="X5675" s="39"/>
      <c r="Y5675" s="39"/>
      <c r="Z5675" s="39"/>
      <c r="AA5675" s="39"/>
      <c r="AB5675" s="39"/>
      <c r="AC5675" s="31"/>
      <c r="AD5675" s="39"/>
      <c r="AE5675" s="39"/>
      <c r="AF5675" s="39"/>
    </row>
    <row r="5676" spans="1:32" ht="12.75">
      <c r="A5676" s="39"/>
      <c r="B5676" s="39"/>
      <c r="C5676" s="39"/>
      <c r="D5676" s="39"/>
      <c r="E5676" s="39"/>
      <c r="F5676" s="39"/>
      <c r="G5676" s="39"/>
      <c r="H5676" s="39"/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  <c r="S5676" s="39"/>
      <c r="T5676" s="39"/>
      <c r="U5676" s="39"/>
      <c r="V5676" s="39"/>
      <c r="W5676" s="39"/>
      <c r="X5676" s="39"/>
      <c r="Y5676" s="39"/>
      <c r="Z5676" s="39"/>
      <c r="AA5676" s="39"/>
      <c r="AB5676" s="39"/>
      <c r="AC5676" s="31"/>
      <c r="AD5676" s="39"/>
      <c r="AE5676" s="39"/>
      <c r="AF5676" s="39"/>
    </row>
    <row r="5677" spans="1:32" ht="12.75">
      <c r="A5677" s="39"/>
      <c r="B5677" s="39"/>
      <c r="C5677" s="39"/>
      <c r="D5677" s="39"/>
      <c r="E5677" s="39"/>
      <c r="F5677" s="39"/>
      <c r="G5677" s="39"/>
      <c r="H5677" s="39"/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  <c r="S5677" s="39"/>
      <c r="T5677" s="39"/>
      <c r="U5677" s="39"/>
      <c r="V5677" s="39"/>
      <c r="W5677" s="39"/>
      <c r="X5677" s="39"/>
      <c r="Y5677" s="39"/>
      <c r="Z5677" s="39"/>
      <c r="AA5677" s="39"/>
      <c r="AB5677" s="39"/>
      <c r="AC5677" s="31"/>
      <c r="AD5677" s="39"/>
      <c r="AE5677" s="39"/>
      <c r="AF5677" s="39"/>
    </row>
    <row r="5678" spans="1:32" ht="12.75">
      <c r="A5678" s="39"/>
      <c r="B5678" s="39"/>
      <c r="C5678" s="39"/>
      <c r="D5678" s="39"/>
      <c r="E5678" s="39"/>
      <c r="F5678" s="39"/>
      <c r="G5678" s="39"/>
      <c r="H5678" s="39"/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  <c r="S5678" s="39"/>
      <c r="T5678" s="39"/>
      <c r="U5678" s="39"/>
      <c r="V5678" s="39"/>
      <c r="W5678" s="39"/>
      <c r="X5678" s="39"/>
      <c r="Y5678" s="39"/>
      <c r="Z5678" s="39"/>
      <c r="AA5678" s="39"/>
      <c r="AB5678" s="39"/>
      <c r="AC5678" s="31"/>
      <c r="AD5678" s="39"/>
      <c r="AE5678" s="39"/>
      <c r="AF5678" s="39"/>
    </row>
    <row r="5679" spans="1:32" ht="12.75">
      <c r="A5679" s="39"/>
      <c r="B5679" s="39"/>
      <c r="C5679" s="39"/>
      <c r="D5679" s="39"/>
      <c r="E5679" s="39"/>
      <c r="F5679" s="39"/>
      <c r="G5679" s="39"/>
      <c r="H5679" s="39"/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  <c r="S5679" s="39"/>
      <c r="T5679" s="39"/>
      <c r="U5679" s="39"/>
      <c r="V5679" s="39"/>
      <c r="W5679" s="39"/>
      <c r="X5679" s="39"/>
      <c r="Y5679" s="39"/>
      <c r="Z5679" s="39"/>
      <c r="AA5679" s="39"/>
      <c r="AB5679" s="39"/>
      <c r="AC5679" s="31"/>
      <c r="AD5679" s="39"/>
      <c r="AE5679" s="39"/>
      <c r="AF5679" s="39"/>
    </row>
    <row r="5680" spans="1:32" ht="12.75">
      <c r="A5680" s="39"/>
      <c r="B5680" s="39"/>
      <c r="C5680" s="39"/>
      <c r="D5680" s="39"/>
      <c r="E5680" s="39"/>
      <c r="F5680" s="39"/>
      <c r="G5680" s="39"/>
      <c r="H5680" s="39"/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  <c r="S5680" s="39"/>
      <c r="T5680" s="39"/>
      <c r="U5680" s="39"/>
      <c r="V5680" s="39"/>
      <c r="W5680" s="39"/>
      <c r="X5680" s="39"/>
      <c r="Y5680" s="39"/>
      <c r="Z5680" s="39"/>
      <c r="AA5680" s="39"/>
      <c r="AB5680" s="39"/>
      <c r="AC5680" s="31"/>
      <c r="AD5680" s="39"/>
      <c r="AE5680" s="39"/>
      <c r="AF5680" s="39"/>
    </row>
    <row r="5681" spans="1:32" ht="12.75">
      <c r="A5681" s="39"/>
      <c r="B5681" s="39"/>
      <c r="C5681" s="39"/>
      <c r="D5681" s="39"/>
      <c r="E5681" s="39"/>
      <c r="F5681" s="39"/>
      <c r="G5681" s="39"/>
      <c r="H5681" s="39"/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  <c r="S5681" s="39"/>
      <c r="T5681" s="39"/>
      <c r="U5681" s="39"/>
      <c r="V5681" s="39"/>
      <c r="W5681" s="39"/>
      <c r="X5681" s="39"/>
      <c r="Y5681" s="39"/>
      <c r="Z5681" s="39"/>
      <c r="AA5681" s="39"/>
      <c r="AB5681" s="39"/>
      <c r="AC5681" s="31"/>
      <c r="AD5681" s="39"/>
      <c r="AE5681" s="39"/>
      <c r="AF5681" s="39"/>
    </row>
    <row r="5682" spans="1:32" ht="12.75">
      <c r="A5682" s="39"/>
      <c r="B5682" s="39"/>
      <c r="C5682" s="39"/>
      <c r="D5682" s="39"/>
      <c r="E5682" s="39"/>
      <c r="F5682" s="39"/>
      <c r="G5682" s="39"/>
      <c r="H5682" s="39"/>
      <c r="I5682" s="39"/>
      <c r="J5682" s="39"/>
      <c r="K5682" s="39"/>
      <c r="L5682" s="39"/>
      <c r="M5682" s="39"/>
      <c r="N5682" s="39"/>
      <c r="O5682" s="39"/>
      <c r="P5682" s="39"/>
      <c r="Q5682" s="39"/>
      <c r="R5682" s="39"/>
      <c r="S5682" s="39"/>
      <c r="T5682" s="39"/>
      <c r="U5682" s="39"/>
      <c r="V5682" s="39"/>
      <c r="W5682" s="39"/>
      <c r="X5682" s="39"/>
      <c r="Y5682" s="39"/>
      <c r="Z5682" s="39"/>
      <c r="AA5682" s="39"/>
      <c r="AB5682" s="39"/>
      <c r="AC5682" s="31"/>
      <c r="AD5682" s="39"/>
      <c r="AE5682" s="39"/>
      <c r="AF5682" s="39"/>
    </row>
    <row r="5683" spans="1:32" ht="12.75">
      <c r="A5683" s="39"/>
      <c r="B5683" s="39"/>
      <c r="C5683" s="39"/>
      <c r="D5683" s="39"/>
      <c r="E5683" s="39"/>
      <c r="F5683" s="39"/>
      <c r="G5683" s="39"/>
      <c r="H5683" s="39"/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  <c r="S5683" s="39"/>
      <c r="T5683" s="39"/>
      <c r="U5683" s="39"/>
      <c r="V5683" s="39"/>
      <c r="W5683" s="39"/>
      <c r="X5683" s="39"/>
      <c r="Y5683" s="39"/>
      <c r="Z5683" s="39"/>
      <c r="AA5683" s="39"/>
      <c r="AB5683" s="39"/>
      <c r="AC5683" s="31"/>
      <c r="AD5683" s="39"/>
      <c r="AE5683" s="39"/>
      <c r="AF5683" s="39"/>
    </row>
    <row r="5684" spans="1:32" ht="12.75">
      <c r="A5684" s="39"/>
      <c r="B5684" s="39"/>
      <c r="C5684" s="39"/>
      <c r="D5684" s="39"/>
      <c r="E5684" s="39"/>
      <c r="F5684" s="39"/>
      <c r="G5684" s="39"/>
      <c r="H5684" s="39"/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  <c r="S5684" s="39"/>
      <c r="T5684" s="39"/>
      <c r="U5684" s="39"/>
      <c r="V5684" s="39"/>
      <c r="W5684" s="39"/>
      <c r="X5684" s="39"/>
      <c r="Y5684" s="39"/>
      <c r="Z5684" s="39"/>
      <c r="AA5684" s="39"/>
      <c r="AB5684" s="39"/>
      <c r="AC5684" s="31"/>
      <c r="AD5684" s="39"/>
      <c r="AE5684" s="39"/>
      <c r="AF5684" s="39"/>
    </row>
    <row r="5685" spans="1:32" ht="12.75">
      <c r="A5685" s="39"/>
      <c r="B5685" s="39"/>
      <c r="C5685" s="39"/>
      <c r="D5685" s="39"/>
      <c r="E5685" s="39"/>
      <c r="F5685" s="39"/>
      <c r="G5685" s="39"/>
      <c r="H5685" s="39"/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  <c r="S5685" s="39"/>
      <c r="T5685" s="39"/>
      <c r="U5685" s="39"/>
      <c r="V5685" s="39"/>
      <c r="W5685" s="39"/>
      <c r="X5685" s="39"/>
      <c r="Y5685" s="39"/>
      <c r="Z5685" s="39"/>
      <c r="AA5685" s="39"/>
      <c r="AB5685" s="39"/>
      <c r="AC5685" s="31"/>
      <c r="AD5685" s="39"/>
      <c r="AE5685" s="39"/>
      <c r="AF5685" s="39"/>
    </row>
    <row r="5686" spans="1:32" ht="12.75">
      <c r="A5686" s="39"/>
      <c r="B5686" s="39"/>
      <c r="C5686" s="39"/>
      <c r="D5686" s="39"/>
      <c r="E5686" s="39"/>
      <c r="F5686" s="39"/>
      <c r="G5686" s="39"/>
      <c r="H5686" s="39"/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  <c r="S5686" s="39"/>
      <c r="T5686" s="39"/>
      <c r="U5686" s="39"/>
      <c r="V5686" s="39"/>
      <c r="W5686" s="39"/>
      <c r="X5686" s="39"/>
      <c r="Y5686" s="39"/>
      <c r="Z5686" s="39"/>
      <c r="AA5686" s="39"/>
      <c r="AB5686" s="39"/>
      <c r="AC5686" s="31"/>
      <c r="AD5686" s="39"/>
      <c r="AE5686" s="39"/>
      <c r="AF5686" s="39"/>
    </row>
    <row r="5687" spans="1:32" ht="12.75">
      <c r="A5687" s="39"/>
      <c r="B5687" s="39"/>
      <c r="C5687" s="39"/>
      <c r="D5687" s="39"/>
      <c r="E5687" s="39"/>
      <c r="F5687" s="39"/>
      <c r="G5687" s="39"/>
      <c r="H5687" s="39"/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  <c r="S5687" s="39"/>
      <c r="T5687" s="39"/>
      <c r="U5687" s="39"/>
      <c r="V5687" s="39"/>
      <c r="W5687" s="39"/>
      <c r="X5687" s="39"/>
      <c r="Y5687" s="39"/>
      <c r="Z5687" s="39"/>
      <c r="AA5687" s="39"/>
      <c r="AB5687" s="39"/>
      <c r="AC5687" s="31"/>
      <c r="AD5687" s="39"/>
      <c r="AE5687" s="39"/>
      <c r="AF5687" s="39"/>
    </row>
    <row r="5688" spans="1:32" ht="12.75">
      <c r="A5688" s="39"/>
      <c r="B5688" s="39"/>
      <c r="C5688" s="39"/>
      <c r="D5688" s="39"/>
      <c r="E5688" s="39"/>
      <c r="F5688" s="39"/>
      <c r="G5688" s="39"/>
      <c r="H5688" s="39"/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  <c r="S5688" s="39"/>
      <c r="T5688" s="39"/>
      <c r="U5688" s="39"/>
      <c r="V5688" s="39"/>
      <c r="W5688" s="39"/>
      <c r="X5688" s="39"/>
      <c r="Y5688" s="39"/>
      <c r="Z5688" s="39"/>
      <c r="AA5688" s="39"/>
      <c r="AB5688" s="39"/>
      <c r="AC5688" s="31"/>
      <c r="AD5688" s="39"/>
      <c r="AE5688" s="39"/>
      <c r="AF5688" s="39"/>
    </row>
    <row r="5689" spans="1:32" ht="12.75">
      <c r="A5689" s="39"/>
      <c r="B5689" s="39"/>
      <c r="C5689" s="39"/>
      <c r="D5689" s="39"/>
      <c r="E5689" s="39"/>
      <c r="F5689" s="39"/>
      <c r="G5689" s="39"/>
      <c r="H5689" s="39"/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  <c r="S5689" s="39"/>
      <c r="T5689" s="39"/>
      <c r="U5689" s="39"/>
      <c r="V5689" s="39"/>
      <c r="W5689" s="39"/>
      <c r="X5689" s="39"/>
      <c r="Y5689" s="39"/>
      <c r="Z5689" s="39"/>
      <c r="AA5689" s="39"/>
      <c r="AB5689" s="39"/>
      <c r="AC5689" s="31"/>
      <c r="AD5689" s="39"/>
      <c r="AE5689" s="39"/>
      <c r="AF5689" s="39"/>
    </row>
    <row r="5690" spans="1:32" ht="12.75">
      <c r="A5690" s="39"/>
      <c r="B5690" s="39"/>
      <c r="C5690" s="39"/>
      <c r="D5690" s="39"/>
      <c r="E5690" s="39"/>
      <c r="F5690" s="39"/>
      <c r="G5690" s="39"/>
      <c r="H5690" s="39"/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  <c r="S5690" s="39"/>
      <c r="T5690" s="39"/>
      <c r="U5690" s="39"/>
      <c r="V5690" s="39"/>
      <c r="W5690" s="39"/>
      <c r="X5690" s="39"/>
      <c r="Y5690" s="39"/>
      <c r="Z5690" s="39"/>
      <c r="AA5690" s="39"/>
      <c r="AB5690" s="39"/>
      <c r="AC5690" s="31"/>
      <c r="AD5690" s="39"/>
      <c r="AE5690" s="39"/>
      <c r="AF5690" s="39"/>
    </row>
    <row r="5691" spans="1:32" ht="12.75">
      <c r="A5691" s="39"/>
      <c r="B5691" s="39"/>
      <c r="C5691" s="39"/>
      <c r="D5691" s="39"/>
      <c r="E5691" s="39"/>
      <c r="F5691" s="39"/>
      <c r="G5691" s="39"/>
      <c r="H5691" s="39"/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  <c r="S5691" s="39"/>
      <c r="T5691" s="39"/>
      <c r="U5691" s="39"/>
      <c r="V5691" s="39"/>
      <c r="W5691" s="39"/>
      <c r="X5691" s="39"/>
      <c r="Y5691" s="39"/>
      <c r="Z5691" s="39"/>
      <c r="AA5691" s="39"/>
      <c r="AB5691" s="39"/>
      <c r="AC5691" s="31"/>
      <c r="AD5691" s="39"/>
      <c r="AE5691" s="39"/>
      <c r="AF5691" s="39"/>
    </row>
    <row r="5692" spans="1:32" ht="12.75">
      <c r="A5692" s="39"/>
      <c r="B5692" s="39"/>
      <c r="C5692" s="39"/>
      <c r="D5692" s="39"/>
      <c r="E5692" s="39"/>
      <c r="F5692" s="39"/>
      <c r="G5692" s="39"/>
      <c r="H5692" s="39"/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  <c r="S5692" s="39"/>
      <c r="T5692" s="39"/>
      <c r="U5692" s="39"/>
      <c r="V5692" s="39"/>
      <c r="W5692" s="39"/>
      <c r="X5692" s="39"/>
      <c r="Y5692" s="39"/>
      <c r="Z5692" s="39"/>
      <c r="AA5692" s="39"/>
      <c r="AB5692" s="39"/>
      <c r="AC5692" s="31"/>
      <c r="AD5692" s="39"/>
      <c r="AE5692" s="39"/>
      <c r="AF5692" s="39"/>
    </row>
    <row r="5693" spans="1:32" ht="12.75">
      <c r="A5693" s="39"/>
      <c r="B5693" s="39"/>
      <c r="C5693" s="39"/>
      <c r="D5693" s="39"/>
      <c r="E5693" s="39"/>
      <c r="F5693" s="39"/>
      <c r="G5693" s="39"/>
      <c r="H5693" s="39"/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  <c r="S5693" s="39"/>
      <c r="T5693" s="39"/>
      <c r="U5693" s="39"/>
      <c r="V5693" s="39"/>
      <c r="W5693" s="39"/>
      <c r="X5693" s="39"/>
      <c r="Y5693" s="39"/>
      <c r="Z5693" s="39"/>
      <c r="AA5693" s="39"/>
      <c r="AB5693" s="39"/>
      <c r="AC5693" s="31"/>
      <c r="AD5693" s="39"/>
      <c r="AE5693" s="39"/>
      <c r="AF5693" s="39"/>
    </row>
    <row r="5694" spans="1:32" ht="12.75">
      <c r="A5694" s="39"/>
      <c r="B5694" s="39"/>
      <c r="C5694" s="39"/>
      <c r="D5694" s="39"/>
      <c r="E5694" s="39"/>
      <c r="F5694" s="39"/>
      <c r="G5694" s="39"/>
      <c r="H5694" s="39"/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  <c r="S5694" s="39"/>
      <c r="T5694" s="39"/>
      <c r="U5694" s="39"/>
      <c r="V5694" s="39"/>
      <c r="W5694" s="39"/>
      <c r="X5694" s="39"/>
      <c r="Y5694" s="39"/>
      <c r="Z5694" s="39"/>
      <c r="AA5694" s="39"/>
      <c r="AB5694" s="39"/>
      <c r="AC5694" s="31"/>
      <c r="AD5694" s="39"/>
      <c r="AE5694" s="39"/>
      <c r="AF5694" s="39"/>
    </row>
    <row r="5695" spans="1:32" ht="12.75">
      <c r="A5695" s="39"/>
      <c r="B5695" s="39"/>
      <c r="C5695" s="39"/>
      <c r="D5695" s="39"/>
      <c r="E5695" s="39"/>
      <c r="F5695" s="39"/>
      <c r="G5695" s="39"/>
      <c r="H5695" s="39"/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  <c r="S5695" s="39"/>
      <c r="T5695" s="39"/>
      <c r="U5695" s="39"/>
      <c r="V5695" s="39"/>
      <c r="W5695" s="39"/>
      <c r="X5695" s="39"/>
      <c r="Y5695" s="39"/>
      <c r="Z5695" s="39"/>
      <c r="AA5695" s="39"/>
      <c r="AB5695" s="39"/>
      <c r="AC5695" s="31"/>
      <c r="AD5695" s="39"/>
      <c r="AE5695" s="39"/>
      <c r="AF5695" s="39"/>
    </row>
    <row r="5696" spans="1:32" ht="12.75">
      <c r="A5696" s="39"/>
      <c r="B5696" s="39"/>
      <c r="C5696" s="39"/>
      <c r="D5696" s="39"/>
      <c r="E5696" s="39"/>
      <c r="F5696" s="39"/>
      <c r="G5696" s="39"/>
      <c r="H5696" s="39"/>
      <c r="I5696" s="39"/>
      <c r="J5696" s="39"/>
      <c r="K5696" s="39"/>
      <c r="L5696" s="39"/>
      <c r="M5696" s="39"/>
      <c r="N5696" s="39"/>
      <c r="O5696" s="39"/>
      <c r="P5696" s="39"/>
      <c r="Q5696" s="39"/>
      <c r="R5696" s="39"/>
      <c r="S5696" s="39"/>
      <c r="T5696" s="39"/>
      <c r="U5696" s="39"/>
      <c r="V5696" s="39"/>
      <c r="W5696" s="39"/>
      <c r="X5696" s="39"/>
      <c r="Y5696" s="39"/>
      <c r="Z5696" s="39"/>
      <c r="AA5696" s="39"/>
      <c r="AB5696" s="39"/>
      <c r="AC5696" s="31"/>
      <c r="AD5696" s="39"/>
      <c r="AE5696" s="39"/>
      <c r="AF5696" s="39"/>
    </row>
    <row r="5697" spans="1:32" ht="12.75">
      <c r="A5697" s="39"/>
      <c r="B5697" s="39"/>
      <c r="C5697" s="39"/>
      <c r="D5697" s="39"/>
      <c r="E5697" s="39"/>
      <c r="F5697" s="39"/>
      <c r="G5697" s="39"/>
      <c r="H5697" s="39"/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  <c r="S5697" s="39"/>
      <c r="T5697" s="39"/>
      <c r="U5697" s="39"/>
      <c r="V5697" s="39"/>
      <c r="W5697" s="39"/>
      <c r="X5697" s="39"/>
      <c r="Y5697" s="39"/>
      <c r="Z5697" s="39"/>
      <c r="AA5697" s="39"/>
      <c r="AB5697" s="39"/>
      <c r="AC5697" s="31"/>
      <c r="AD5697" s="39"/>
      <c r="AE5697" s="39"/>
      <c r="AF5697" s="39"/>
    </row>
    <row r="5698" spans="1:32" ht="12.75">
      <c r="A5698" s="39"/>
      <c r="B5698" s="39"/>
      <c r="C5698" s="39"/>
      <c r="D5698" s="39"/>
      <c r="E5698" s="39"/>
      <c r="F5698" s="39"/>
      <c r="G5698" s="39"/>
      <c r="H5698" s="39"/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  <c r="S5698" s="39"/>
      <c r="T5698" s="39"/>
      <c r="U5698" s="39"/>
      <c r="V5698" s="39"/>
      <c r="W5698" s="39"/>
      <c r="X5698" s="39"/>
      <c r="Y5698" s="39"/>
      <c r="Z5698" s="39"/>
      <c r="AA5698" s="39"/>
      <c r="AB5698" s="39"/>
      <c r="AC5698" s="31"/>
      <c r="AD5698" s="39"/>
      <c r="AE5698" s="39"/>
      <c r="AF5698" s="39"/>
    </row>
    <row r="5699" spans="1:32" ht="12.75">
      <c r="A5699" s="39"/>
      <c r="B5699" s="39"/>
      <c r="C5699" s="39"/>
      <c r="D5699" s="39"/>
      <c r="E5699" s="39"/>
      <c r="F5699" s="39"/>
      <c r="G5699" s="39"/>
      <c r="H5699" s="39"/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  <c r="S5699" s="39"/>
      <c r="T5699" s="39"/>
      <c r="U5699" s="39"/>
      <c r="V5699" s="39"/>
      <c r="W5699" s="39"/>
      <c r="X5699" s="39"/>
      <c r="Y5699" s="39"/>
      <c r="Z5699" s="39"/>
      <c r="AA5699" s="39"/>
      <c r="AB5699" s="39"/>
      <c r="AC5699" s="31"/>
      <c r="AD5699" s="39"/>
      <c r="AE5699" s="39"/>
      <c r="AF5699" s="39"/>
    </row>
    <row r="5700" spans="1:32" ht="12.75">
      <c r="A5700" s="39"/>
      <c r="B5700" s="39"/>
      <c r="C5700" s="39"/>
      <c r="D5700" s="39"/>
      <c r="E5700" s="39"/>
      <c r="F5700" s="39"/>
      <c r="G5700" s="39"/>
      <c r="H5700" s="39"/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  <c r="S5700" s="39"/>
      <c r="T5700" s="39"/>
      <c r="U5700" s="39"/>
      <c r="V5700" s="39"/>
      <c r="W5700" s="39"/>
      <c r="X5700" s="39"/>
      <c r="Y5700" s="39"/>
      <c r="Z5700" s="39"/>
      <c r="AA5700" s="39"/>
      <c r="AB5700" s="39"/>
      <c r="AC5700" s="31"/>
      <c r="AD5700" s="39"/>
      <c r="AE5700" s="39"/>
      <c r="AF5700" s="39"/>
    </row>
    <row r="5701" spans="1:32" ht="12.75">
      <c r="A5701" s="39"/>
      <c r="B5701" s="39"/>
      <c r="C5701" s="39"/>
      <c r="D5701" s="39"/>
      <c r="E5701" s="39"/>
      <c r="F5701" s="39"/>
      <c r="G5701" s="39"/>
      <c r="H5701" s="39"/>
      <c r="I5701" s="39"/>
      <c r="J5701" s="39"/>
      <c r="K5701" s="39"/>
      <c r="L5701" s="39"/>
      <c r="M5701" s="39"/>
      <c r="N5701" s="39"/>
      <c r="O5701" s="39"/>
      <c r="P5701" s="39"/>
      <c r="Q5701" s="39"/>
      <c r="R5701" s="39"/>
      <c r="S5701" s="39"/>
      <c r="T5701" s="39"/>
      <c r="U5701" s="39"/>
      <c r="V5701" s="39"/>
      <c r="W5701" s="39"/>
      <c r="X5701" s="39"/>
      <c r="Y5701" s="39"/>
      <c r="Z5701" s="39"/>
      <c r="AA5701" s="39"/>
      <c r="AB5701" s="39"/>
      <c r="AC5701" s="31"/>
      <c r="AD5701" s="39"/>
      <c r="AE5701" s="39"/>
      <c r="AF5701" s="39"/>
    </row>
    <row r="5702" spans="1:32" ht="12.75">
      <c r="A5702" s="39"/>
      <c r="B5702" s="39"/>
      <c r="C5702" s="39"/>
      <c r="D5702" s="39"/>
      <c r="E5702" s="39"/>
      <c r="F5702" s="39"/>
      <c r="G5702" s="39"/>
      <c r="H5702" s="39"/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  <c r="S5702" s="39"/>
      <c r="T5702" s="39"/>
      <c r="U5702" s="39"/>
      <c r="V5702" s="39"/>
      <c r="W5702" s="39"/>
      <c r="X5702" s="39"/>
      <c r="Y5702" s="39"/>
      <c r="Z5702" s="39"/>
      <c r="AA5702" s="39"/>
      <c r="AB5702" s="39"/>
      <c r="AC5702" s="31"/>
      <c r="AD5702" s="39"/>
      <c r="AE5702" s="39"/>
      <c r="AF5702" s="39"/>
    </row>
    <row r="5703" spans="1:32" ht="12.75">
      <c r="A5703" s="39"/>
      <c r="B5703" s="39"/>
      <c r="C5703" s="39"/>
      <c r="D5703" s="39"/>
      <c r="E5703" s="39"/>
      <c r="F5703" s="39"/>
      <c r="G5703" s="39"/>
      <c r="H5703" s="39"/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  <c r="S5703" s="39"/>
      <c r="T5703" s="39"/>
      <c r="U5703" s="39"/>
      <c r="V5703" s="39"/>
      <c r="W5703" s="39"/>
      <c r="X5703" s="39"/>
      <c r="Y5703" s="39"/>
      <c r="Z5703" s="39"/>
      <c r="AA5703" s="39"/>
      <c r="AB5703" s="39"/>
      <c r="AC5703" s="31"/>
      <c r="AD5703" s="39"/>
      <c r="AE5703" s="39"/>
      <c r="AF5703" s="39"/>
    </row>
    <row r="5704" spans="1:32" ht="12.75">
      <c r="A5704" s="39"/>
      <c r="B5704" s="39"/>
      <c r="C5704" s="39"/>
      <c r="D5704" s="39"/>
      <c r="E5704" s="39"/>
      <c r="F5704" s="39"/>
      <c r="G5704" s="39"/>
      <c r="H5704" s="39"/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  <c r="S5704" s="39"/>
      <c r="T5704" s="39"/>
      <c r="U5704" s="39"/>
      <c r="V5704" s="39"/>
      <c r="W5704" s="39"/>
      <c r="X5704" s="39"/>
      <c r="Y5704" s="39"/>
      <c r="Z5704" s="39"/>
      <c r="AA5704" s="39"/>
      <c r="AB5704" s="39"/>
      <c r="AC5704" s="31"/>
      <c r="AD5704" s="39"/>
      <c r="AE5704" s="39"/>
      <c r="AF5704" s="39"/>
    </row>
    <row r="5705" spans="1:32" ht="12.75">
      <c r="A5705" s="39"/>
      <c r="B5705" s="39"/>
      <c r="C5705" s="39"/>
      <c r="D5705" s="39"/>
      <c r="E5705" s="39"/>
      <c r="F5705" s="39"/>
      <c r="G5705" s="39"/>
      <c r="H5705" s="39"/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  <c r="S5705" s="39"/>
      <c r="T5705" s="39"/>
      <c r="U5705" s="39"/>
      <c r="V5705" s="39"/>
      <c r="W5705" s="39"/>
      <c r="X5705" s="39"/>
      <c r="Y5705" s="39"/>
      <c r="Z5705" s="39"/>
      <c r="AA5705" s="39"/>
      <c r="AB5705" s="39"/>
      <c r="AC5705" s="31"/>
      <c r="AD5705" s="39"/>
      <c r="AE5705" s="39"/>
      <c r="AF5705" s="39"/>
    </row>
    <row r="5706" spans="1:32" ht="12.75">
      <c r="A5706" s="39"/>
      <c r="B5706" s="39"/>
      <c r="C5706" s="39"/>
      <c r="D5706" s="39"/>
      <c r="E5706" s="39"/>
      <c r="F5706" s="39"/>
      <c r="G5706" s="39"/>
      <c r="H5706" s="39"/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  <c r="S5706" s="39"/>
      <c r="T5706" s="39"/>
      <c r="U5706" s="39"/>
      <c r="V5706" s="39"/>
      <c r="W5706" s="39"/>
      <c r="X5706" s="39"/>
      <c r="Y5706" s="39"/>
      <c r="Z5706" s="39"/>
      <c r="AA5706" s="39"/>
      <c r="AB5706" s="39"/>
      <c r="AC5706" s="31"/>
      <c r="AD5706" s="39"/>
      <c r="AE5706" s="39"/>
      <c r="AF5706" s="39"/>
    </row>
    <row r="5707" spans="1:32" ht="12.75">
      <c r="A5707" s="39"/>
      <c r="B5707" s="39"/>
      <c r="C5707" s="39"/>
      <c r="D5707" s="39"/>
      <c r="E5707" s="39"/>
      <c r="F5707" s="39"/>
      <c r="G5707" s="39"/>
      <c r="H5707" s="39"/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  <c r="S5707" s="39"/>
      <c r="T5707" s="39"/>
      <c r="U5707" s="39"/>
      <c r="V5707" s="39"/>
      <c r="W5707" s="39"/>
      <c r="X5707" s="39"/>
      <c r="Y5707" s="39"/>
      <c r="Z5707" s="39"/>
      <c r="AA5707" s="39"/>
      <c r="AB5707" s="39"/>
      <c r="AC5707" s="31"/>
      <c r="AD5707" s="39"/>
      <c r="AE5707" s="39"/>
      <c r="AF5707" s="39"/>
    </row>
    <row r="5708" spans="1:32" ht="12.75">
      <c r="A5708" s="39"/>
      <c r="B5708" s="39"/>
      <c r="C5708" s="39"/>
      <c r="D5708" s="39"/>
      <c r="E5708" s="39"/>
      <c r="F5708" s="39"/>
      <c r="G5708" s="39"/>
      <c r="H5708" s="39"/>
      <c r="I5708" s="39"/>
      <c r="J5708" s="39"/>
      <c r="K5708" s="39"/>
      <c r="L5708" s="39"/>
      <c r="M5708" s="39"/>
      <c r="N5708" s="39"/>
      <c r="O5708" s="39"/>
      <c r="P5708" s="39"/>
      <c r="Q5708" s="39"/>
      <c r="R5708" s="39"/>
      <c r="S5708" s="39"/>
      <c r="T5708" s="39"/>
      <c r="U5708" s="39"/>
      <c r="V5708" s="39"/>
      <c r="W5708" s="39"/>
      <c r="X5708" s="39"/>
      <c r="Y5708" s="39"/>
      <c r="Z5708" s="39"/>
      <c r="AA5708" s="39"/>
      <c r="AB5708" s="39"/>
      <c r="AC5708" s="31"/>
      <c r="AD5708" s="39"/>
      <c r="AE5708" s="39"/>
      <c r="AF5708" s="39"/>
    </row>
    <row r="5709" spans="1:32" ht="12.75">
      <c r="A5709" s="39"/>
      <c r="B5709" s="39"/>
      <c r="C5709" s="39"/>
      <c r="D5709" s="39"/>
      <c r="E5709" s="39"/>
      <c r="F5709" s="39"/>
      <c r="G5709" s="39"/>
      <c r="H5709" s="39"/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  <c r="S5709" s="39"/>
      <c r="T5709" s="39"/>
      <c r="U5709" s="39"/>
      <c r="V5709" s="39"/>
      <c r="W5709" s="39"/>
      <c r="X5709" s="39"/>
      <c r="Y5709" s="39"/>
      <c r="Z5709" s="39"/>
      <c r="AA5709" s="39"/>
      <c r="AB5709" s="39"/>
      <c r="AC5709" s="31"/>
      <c r="AD5709" s="39"/>
      <c r="AE5709" s="39"/>
      <c r="AF5709" s="39"/>
    </row>
    <row r="5710" spans="1:32" ht="12.75">
      <c r="A5710" s="39"/>
      <c r="B5710" s="39"/>
      <c r="C5710" s="39"/>
      <c r="D5710" s="39"/>
      <c r="E5710" s="39"/>
      <c r="F5710" s="39"/>
      <c r="G5710" s="39"/>
      <c r="H5710" s="39"/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  <c r="S5710" s="39"/>
      <c r="T5710" s="39"/>
      <c r="U5710" s="39"/>
      <c r="V5710" s="39"/>
      <c r="W5710" s="39"/>
      <c r="X5710" s="39"/>
      <c r="Y5710" s="39"/>
      <c r="Z5710" s="39"/>
      <c r="AA5710" s="39"/>
      <c r="AB5710" s="39"/>
      <c r="AC5710" s="31"/>
      <c r="AD5710" s="39"/>
      <c r="AE5710" s="39"/>
      <c r="AF5710" s="39"/>
    </row>
    <row r="5711" spans="1:32" ht="12.75">
      <c r="A5711" s="39"/>
      <c r="B5711" s="39"/>
      <c r="C5711" s="39"/>
      <c r="D5711" s="39"/>
      <c r="E5711" s="39"/>
      <c r="F5711" s="39"/>
      <c r="G5711" s="39"/>
      <c r="H5711" s="39"/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  <c r="S5711" s="39"/>
      <c r="T5711" s="39"/>
      <c r="U5711" s="39"/>
      <c r="V5711" s="39"/>
      <c r="W5711" s="39"/>
      <c r="X5711" s="39"/>
      <c r="Y5711" s="39"/>
      <c r="Z5711" s="39"/>
      <c r="AA5711" s="39"/>
      <c r="AB5711" s="39"/>
      <c r="AC5711" s="31"/>
      <c r="AD5711" s="39"/>
      <c r="AE5711" s="39"/>
      <c r="AF5711" s="39"/>
    </row>
    <row r="5712" spans="1:32" ht="12.75">
      <c r="A5712" s="39"/>
      <c r="B5712" s="39"/>
      <c r="C5712" s="39"/>
      <c r="D5712" s="39"/>
      <c r="E5712" s="39"/>
      <c r="F5712" s="39"/>
      <c r="G5712" s="39"/>
      <c r="H5712" s="39"/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  <c r="S5712" s="39"/>
      <c r="T5712" s="39"/>
      <c r="U5712" s="39"/>
      <c r="V5712" s="39"/>
      <c r="W5712" s="39"/>
      <c r="X5712" s="39"/>
      <c r="Y5712" s="39"/>
      <c r="Z5712" s="39"/>
      <c r="AA5712" s="39"/>
      <c r="AB5712" s="39"/>
      <c r="AC5712" s="31"/>
      <c r="AD5712" s="39"/>
      <c r="AE5712" s="39"/>
      <c r="AF5712" s="39"/>
    </row>
    <row r="5713" spans="1:32" ht="12.75">
      <c r="A5713" s="39"/>
      <c r="B5713" s="39"/>
      <c r="C5713" s="39"/>
      <c r="D5713" s="39"/>
      <c r="E5713" s="39"/>
      <c r="F5713" s="39"/>
      <c r="G5713" s="39"/>
      <c r="H5713" s="39"/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  <c r="S5713" s="39"/>
      <c r="T5713" s="39"/>
      <c r="U5713" s="39"/>
      <c r="V5713" s="39"/>
      <c r="W5713" s="39"/>
      <c r="X5713" s="39"/>
      <c r="Y5713" s="39"/>
      <c r="Z5713" s="39"/>
      <c r="AA5713" s="39"/>
      <c r="AB5713" s="39"/>
      <c r="AC5713" s="31"/>
      <c r="AD5713" s="39"/>
      <c r="AE5713" s="39"/>
      <c r="AF5713" s="39"/>
    </row>
    <row r="5714" spans="1:32" ht="12.75">
      <c r="A5714" s="39"/>
      <c r="B5714" s="39"/>
      <c r="C5714" s="39"/>
      <c r="D5714" s="39"/>
      <c r="E5714" s="39"/>
      <c r="F5714" s="39"/>
      <c r="G5714" s="39"/>
      <c r="H5714" s="39"/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  <c r="S5714" s="39"/>
      <c r="T5714" s="39"/>
      <c r="U5714" s="39"/>
      <c r="V5714" s="39"/>
      <c r="W5714" s="39"/>
      <c r="X5714" s="39"/>
      <c r="Y5714" s="39"/>
      <c r="Z5714" s="39"/>
      <c r="AA5714" s="39"/>
      <c r="AB5714" s="39"/>
      <c r="AC5714" s="31"/>
      <c r="AD5714" s="39"/>
      <c r="AE5714" s="39"/>
      <c r="AF5714" s="39"/>
    </row>
    <row r="5715" spans="1:32" ht="12.75">
      <c r="A5715" s="39"/>
      <c r="B5715" s="39"/>
      <c r="C5715" s="39"/>
      <c r="D5715" s="39"/>
      <c r="E5715" s="39"/>
      <c r="F5715" s="39"/>
      <c r="G5715" s="39"/>
      <c r="H5715" s="39"/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  <c r="S5715" s="39"/>
      <c r="T5715" s="39"/>
      <c r="U5715" s="39"/>
      <c r="V5715" s="39"/>
      <c r="W5715" s="39"/>
      <c r="X5715" s="39"/>
      <c r="Y5715" s="39"/>
      <c r="Z5715" s="39"/>
      <c r="AA5715" s="39"/>
      <c r="AB5715" s="39"/>
      <c r="AC5715" s="31"/>
      <c r="AD5715" s="39"/>
      <c r="AE5715" s="39"/>
      <c r="AF5715" s="39"/>
    </row>
    <row r="5716" spans="1:32" ht="12.75">
      <c r="A5716" s="39"/>
      <c r="B5716" s="39"/>
      <c r="C5716" s="39"/>
      <c r="D5716" s="39"/>
      <c r="E5716" s="39"/>
      <c r="F5716" s="39"/>
      <c r="G5716" s="39"/>
      <c r="H5716" s="39"/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  <c r="S5716" s="39"/>
      <c r="T5716" s="39"/>
      <c r="U5716" s="39"/>
      <c r="V5716" s="39"/>
      <c r="W5716" s="39"/>
      <c r="X5716" s="39"/>
      <c r="Y5716" s="39"/>
      <c r="Z5716" s="39"/>
      <c r="AA5716" s="39"/>
      <c r="AB5716" s="39"/>
      <c r="AC5716" s="31"/>
      <c r="AD5716" s="39"/>
      <c r="AE5716" s="39"/>
      <c r="AF5716" s="39"/>
    </row>
    <row r="5717" spans="1:32" ht="12.75">
      <c r="A5717" s="39"/>
      <c r="B5717" s="39"/>
      <c r="C5717" s="39"/>
      <c r="D5717" s="39"/>
      <c r="E5717" s="39"/>
      <c r="F5717" s="39"/>
      <c r="G5717" s="39"/>
      <c r="H5717" s="39"/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  <c r="S5717" s="39"/>
      <c r="T5717" s="39"/>
      <c r="U5717" s="39"/>
      <c r="V5717" s="39"/>
      <c r="W5717" s="39"/>
      <c r="X5717" s="39"/>
      <c r="Y5717" s="39"/>
      <c r="Z5717" s="39"/>
      <c r="AA5717" s="39"/>
      <c r="AB5717" s="39"/>
      <c r="AC5717" s="31"/>
      <c r="AD5717" s="39"/>
      <c r="AE5717" s="39"/>
      <c r="AF5717" s="39"/>
    </row>
    <row r="5718" spans="1:32" ht="12.75">
      <c r="A5718" s="39"/>
      <c r="B5718" s="39"/>
      <c r="C5718" s="39"/>
      <c r="D5718" s="39"/>
      <c r="E5718" s="39"/>
      <c r="F5718" s="39"/>
      <c r="G5718" s="39"/>
      <c r="H5718" s="39"/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  <c r="S5718" s="39"/>
      <c r="T5718" s="39"/>
      <c r="U5718" s="39"/>
      <c r="V5718" s="39"/>
      <c r="W5718" s="39"/>
      <c r="X5718" s="39"/>
      <c r="Y5718" s="39"/>
      <c r="Z5718" s="39"/>
      <c r="AA5718" s="39"/>
      <c r="AB5718" s="39"/>
      <c r="AC5718" s="31"/>
      <c r="AD5718" s="39"/>
      <c r="AE5718" s="39"/>
      <c r="AF5718" s="39"/>
    </row>
    <row r="5719" spans="1:32" ht="12.75">
      <c r="A5719" s="39"/>
      <c r="B5719" s="39"/>
      <c r="C5719" s="39"/>
      <c r="D5719" s="39"/>
      <c r="E5719" s="39"/>
      <c r="F5719" s="39"/>
      <c r="G5719" s="39"/>
      <c r="H5719" s="39"/>
      <c r="I5719" s="39"/>
      <c r="J5719" s="39"/>
      <c r="K5719" s="39"/>
      <c r="L5719" s="39"/>
      <c r="M5719" s="39"/>
      <c r="N5719" s="39"/>
      <c r="O5719" s="39"/>
      <c r="P5719" s="39"/>
      <c r="Q5719" s="39"/>
      <c r="R5719" s="39"/>
      <c r="S5719" s="39"/>
      <c r="T5719" s="39"/>
      <c r="U5719" s="39"/>
      <c r="V5719" s="39"/>
      <c r="W5719" s="39"/>
      <c r="X5719" s="39"/>
      <c r="Y5719" s="39"/>
      <c r="Z5719" s="39"/>
      <c r="AA5719" s="39"/>
      <c r="AB5719" s="39"/>
      <c r="AC5719" s="31"/>
      <c r="AD5719" s="39"/>
      <c r="AE5719" s="39"/>
      <c r="AF5719" s="39"/>
    </row>
    <row r="5720" spans="1:32" ht="12.75">
      <c r="A5720" s="39"/>
      <c r="B5720" s="39"/>
      <c r="C5720" s="39"/>
      <c r="D5720" s="39"/>
      <c r="E5720" s="39"/>
      <c r="F5720" s="39"/>
      <c r="G5720" s="39"/>
      <c r="H5720" s="39"/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  <c r="S5720" s="39"/>
      <c r="T5720" s="39"/>
      <c r="U5720" s="39"/>
      <c r="V5720" s="39"/>
      <c r="W5720" s="39"/>
      <c r="X5720" s="39"/>
      <c r="Y5720" s="39"/>
      <c r="Z5720" s="39"/>
      <c r="AA5720" s="39"/>
      <c r="AB5720" s="39"/>
      <c r="AC5720" s="31"/>
      <c r="AD5720" s="39"/>
      <c r="AE5720" s="39"/>
      <c r="AF5720" s="39"/>
    </row>
    <row r="5721" spans="1:32" ht="12.75">
      <c r="A5721" s="39"/>
      <c r="B5721" s="39"/>
      <c r="C5721" s="39"/>
      <c r="D5721" s="39"/>
      <c r="E5721" s="39"/>
      <c r="F5721" s="39"/>
      <c r="G5721" s="39"/>
      <c r="H5721" s="39"/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  <c r="S5721" s="39"/>
      <c r="T5721" s="39"/>
      <c r="U5721" s="39"/>
      <c r="V5721" s="39"/>
      <c r="W5721" s="39"/>
      <c r="X5721" s="39"/>
      <c r="Y5721" s="39"/>
      <c r="Z5721" s="39"/>
      <c r="AA5721" s="39"/>
      <c r="AB5721" s="39"/>
      <c r="AC5721" s="31"/>
      <c r="AD5721" s="39"/>
      <c r="AE5721" s="39"/>
      <c r="AF5721" s="39"/>
    </row>
    <row r="5722" spans="1:32" ht="12.75">
      <c r="A5722" s="39"/>
      <c r="B5722" s="39"/>
      <c r="C5722" s="39"/>
      <c r="D5722" s="39"/>
      <c r="E5722" s="39"/>
      <c r="F5722" s="39"/>
      <c r="G5722" s="39"/>
      <c r="H5722" s="39"/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  <c r="S5722" s="39"/>
      <c r="T5722" s="39"/>
      <c r="U5722" s="39"/>
      <c r="V5722" s="39"/>
      <c r="W5722" s="39"/>
      <c r="X5722" s="39"/>
      <c r="Y5722" s="39"/>
      <c r="Z5722" s="39"/>
      <c r="AA5722" s="39"/>
      <c r="AB5722" s="39"/>
      <c r="AC5722" s="31"/>
      <c r="AD5722" s="39"/>
      <c r="AE5722" s="39"/>
      <c r="AF5722" s="39"/>
    </row>
    <row r="5723" spans="1:32" ht="12.75">
      <c r="A5723" s="39"/>
      <c r="B5723" s="39"/>
      <c r="C5723" s="39"/>
      <c r="D5723" s="39"/>
      <c r="E5723" s="39"/>
      <c r="F5723" s="39"/>
      <c r="G5723" s="39"/>
      <c r="H5723" s="39"/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  <c r="S5723" s="39"/>
      <c r="T5723" s="39"/>
      <c r="U5723" s="39"/>
      <c r="V5723" s="39"/>
      <c r="W5723" s="39"/>
      <c r="X5723" s="39"/>
      <c r="Y5723" s="39"/>
      <c r="Z5723" s="39"/>
      <c r="AA5723" s="39"/>
      <c r="AB5723" s="39"/>
      <c r="AC5723" s="31"/>
      <c r="AD5723" s="39"/>
      <c r="AE5723" s="39"/>
      <c r="AF5723" s="39"/>
    </row>
    <row r="5724" spans="1:32" ht="12.75">
      <c r="A5724" s="39"/>
      <c r="B5724" s="39"/>
      <c r="C5724" s="39"/>
      <c r="D5724" s="39"/>
      <c r="E5724" s="39"/>
      <c r="F5724" s="39"/>
      <c r="G5724" s="39"/>
      <c r="H5724" s="39"/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  <c r="S5724" s="39"/>
      <c r="T5724" s="39"/>
      <c r="U5724" s="39"/>
      <c r="V5724" s="39"/>
      <c r="W5724" s="39"/>
      <c r="X5724" s="39"/>
      <c r="Y5724" s="39"/>
      <c r="Z5724" s="39"/>
      <c r="AA5724" s="39"/>
      <c r="AB5724" s="39"/>
      <c r="AC5724" s="31"/>
      <c r="AD5724" s="39"/>
      <c r="AE5724" s="39"/>
      <c r="AF5724" s="39"/>
    </row>
    <row r="5725" spans="1:32" ht="12.75">
      <c r="A5725" s="39"/>
      <c r="B5725" s="39"/>
      <c r="C5725" s="39"/>
      <c r="D5725" s="39"/>
      <c r="E5725" s="39"/>
      <c r="F5725" s="39"/>
      <c r="G5725" s="39"/>
      <c r="H5725" s="39"/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  <c r="S5725" s="39"/>
      <c r="T5725" s="39"/>
      <c r="U5725" s="39"/>
      <c r="V5725" s="39"/>
      <c r="W5725" s="39"/>
      <c r="X5725" s="39"/>
      <c r="Y5725" s="39"/>
      <c r="Z5725" s="39"/>
      <c r="AA5725" s="39"/>
      <c r="AB5725" s="39"/>
      <c r="AC5725" s="31"/>
      <c r="AD5725" s="39"/>
      <c r="AE5725" s="39"/>
      <c r="AF5725" s="39"/>
    </row>
    <row r="5726" spans="1:32" ht="12.75">
      <c r="A5726" s="39"/>
      <c r="B5726" s="39"/>
      <c r="C5726" s="39"/>
      <c r="D5726" s="39"/>
      <c r="E5726" s="39"/>
      <c r="F5726" s="39"/>
      <c r="G5726" s="39"/>
      <c r="H5726" s="39"/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  <c r="S5726" s="39"/>
      <c r="T5726" s="39"/>
      <c r="U5726" s="39"/>
      <c r="V5726" s="39"/>
      <c r="W5726" s="39"/>
      <c r="X5726" s="39"/>
      <c r="Y5726" s="39"/>
      <c r="Z5726" s="39"/>
      <c r="AA5726" s="39"/>
      <c r="AB5726" s="39"/>
      <c r="AC5726" s="31"/>
      <c r="AD5726" s="39"/>
      <c r="AE5726" s="39"/>
      <c r="AF5726" s="39"/>
    </row>
    <row r="5727" spans="1:32" ht="12.75">
      <c r="A5727" s="39"/>
      <c r="B5727" s="39"/>
      <c r="C5727" s="39"/>
      <c r="D5727" s="39"/>
      <c r="E5727" s="39"/>
      <c r="F5727" s="39"/>
      <c r="G5727" s="39"/>
      <c r="H5727" s="39"/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  <c r="S5727" s="39"/>
      <c r="T5727" s="39"/>
      <c r="U5727" s="39"/>
      <c r="V5727" s="39"/>
      <c r="W5727" s="39"/>
      <c r="X5727" s="39"/>
      <c r="Y5727" s="39"/>
      <c r="Z5727" s="39"/>
      <c r="AA5727" s="39"/>
      <c r="AB5727" s="39"/>
      <c r="AC5727" s="31"/>
      <c r="AD5727" s="39"/>
      <c r="AE5727" s="39"/>
      <c r="AF5727" s="39"/>
    </row>
    <row r="5728" spans="1:32" ht="12.75">
      <c r="A5728" s="39"/>
      <c r="B5728" s="39"/>
      <c r="C5728" s="39"/>
      <c r="D5728" s="39"/>
      <c r="E5728" s="39"/>
      <c r="F5728" s="39"/>
      <c r="G5728" s="39"/>
      <c r="H5728" s="39"/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  <c r="S5728" s="39"/>
      <c r="T5728" s="39"/>
      <c r="U5728" s="39"/>
      <c r="V5728" s="39"/>
      <c r="W5728" s="39"/>
      <c r="X5728" s="39"/>
      <c r="Y5728" s="39"/>
      <c r="Z5728" s="39"/>
      <c r="AA5728" s="39"/>
      <c r="AB5728" s="39"/>
      <c r="AC5728" s="31"/>
      <c r="AD5728" s="39"/>
      <c r="AE5728" s="39"/>
      <c r="AF5728" s="39"/>
    </row>
    <row r="5729" spans="1:32" ht="12.75">
      <c r="A5729" s="39"/>
      <c r="B5729" s="39"/>
      <c r="C5729" s="39"/>
      <c r="D5729" s="39"/>
      <c r="E5729" s="39"/>
      <c r="F5729" s="39"/>
      <c r="G5729" s="39"/>
      <c r="H5729" s="39"/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  <c r="S5729" s="39"/>
      <c r="T5729" s="39"/>
      <c r="U5729" s="39"/>
      <c r="V5729" s="39"/>
      <c r="W5729" s="39"/>
      <c r="X5729" s="39"/>
      <c r="Y5729" s="39"/>
      <c r="Z5729" s="39"/>
      <c r="AA5729" s="39"/>
      <c r="AB5729" s="39"/>
      <c r="AC5729" s="31"/>
      <c r="AD5729" s="39"/>
      <c r="AE5729" s="39"/>
      <c r="AF5729" s="39"/>
    </row>
    <row r="5730" spans="1:32" ht="12.75">
      <c r="A5730" s="39"/>
      <c r="B5730" s="39"/>
      <c r="C5730" s="39"/>
      <c r="D5730" s="39"/>
      <c r="E5730" s="39"/>
      <c r="F5730" s="39"/>
      <c r="G5730" s="39"/>
      <c r="H5730" s="39"/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  <c r="S5730" s="39"/>
      <c r="T5730" s="39"/>
      <c r="U5730" s="39"/>
      <c r="V5730" s="39"/>
      <c r="W5730" s="39"/>
      <c r="X5730" s="39"/>
      <c r="Y5730" s="39"/>
      <c r="Z5730" s="39"/>
      <c r="AA5730" s="39"/>
      <c r="AB5730" s="39"/>
      <c r="AC5730" s="31"/>
      <c r="AD5730" s="39"/>
      <c r="AE5730" s="39"/>
      <c r="AF5730" s="39"/>
    </row>
    <row r="5731" spans="1:32" ht="12.75">
      <c r="A5731" s="39"/>
      <c r="B5731" s="39"/>
      <c r="C5731" s="39"/>
      <c r="D5731" s="39"/>
      <c r="E5731" s="39"/>
      <c r="F5731" s="39"/>
      <c r="G5731" s="39"/>
      <c r="H5731" s="39"/>
      <c r="I5731" s="39"/>
      <c r="J5731" s="39"/>
      <c r="K5731" s="39"/>
      <c r="L5731" s="39"/>
      <c r="M5731" s="39"/>
      <c r="N5731" s="39"/>
      <c r="O5731" s="39"/>
      <c r="P5731" s="39"/>
      <c r="Q5731" s="39"/>
      <c r="R5731" s="39"/>
      <c r="S5731" s="39"/>
      <c r="T5731" s="39"/>
      <c r="U5731" s="39"/>
      <c r="V5731" s="39"/>
      <c r="W5731" s="39"/>
      <c r="X5731" s="39"/>
      <c r="Y5731" s="39"/>
      <c r="Z5731" s="39"/>
      <c r="AA5731" s="39"/>
      <c r="AB5731" s="39"/>
      <c r="AC5731" s="31"/>
      <c r="AD5731" s="39"/>
      <c r="AE5731" s="39"/>
      <c r="AF5731" s="39"/>
    </row>
    <row r="5732" spans="1:32" ht="12.75">
      <c r="A5732" s="39"/>
      <c r="B5732" s="39"/>
      <c r="C5732" s="39"/>
      <c r="D5732" s="39"/>
      <c r="E5732" s="39"/>
      <c r="F5732" s="39"/>
      <c r="G5732" s="39"/>
      <c r="H5732" s="39"/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  <c r="S5732" s="39"/>
      <c r="T5732" s="39"/>
      <c r="U5732" s="39"/>
      <c r="V5732" s="39"/>
      <c r="W5732" s="39"/>
      <c r="X5732" s="39"/>
      <c r="Y5732" s="39"/>
      <c r="Z5732" s="39"/>
      <c r="AA5732" s="39"/>
      <c r="AB5732" s="39"/>
      <c r="AC5732" s="31"/>
      <c r="AD5732" s="39"/>
      <c r="AE5732" s="39"/>
      <c r="AF5732" s="39"/>
    </row>
    <row r="5733" spans="1:32" ht="12.75">
      <c r="A5733" s="39"/>
      <c r="B5733" s="39"/>
      <c r="C5733" s="39"/>
      <c r="D5733" s="39"/>
      <c r="E5733" s="39"/>
      <c r="F5733" s="39"/>
      <c r="G5733" s="39"/>
      <c r="H5733" s="39"/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  <c r="S5733" s="39"/>
      <c r="T5733" s="39"/>
      <c r="U5733" s="39"/>
      <c r="V5733" s="39"/>
      <c r="W5733" s="39"/>
      <c r="X5733" s="39"/>
      <c r="Y5733" s="39"/>
      <c r="Z5733" s="39"/>
      <c r="AA5733" s="39"/>
      <c r="AB5733" s="39"/>
      <c r="AC5733" s="31"/>
      <c r="AD5733" s="39"/>
      <c r="AE5733" s="39"/>
      <c r="AF5733" s="39"/>
    </row>
    <row r="5734" spans="1:32" ht="12.75">
      <c r="A5734" s="39"/>
      <c r="B5734" s="39"/>
      <c r="C5734" s="39"/>
      <c r="D5734" s="39"/>
      <c r="E5734" s="39"/>
      <c r="F5734" s="39"/>
      <c r="G5734" s="39"/>
      <c r="H5734" s="39"/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  <c r="S5734" s="39"/>
      <c r="T5734" s="39"/>
      <c r="U5734" s="39"/>
      <c r="V5734" s="39"/>
      <c r="W5734" s="39"/>
      <c r="X5734" s="39"/>
      <c r="Y5734" s="39"/>
      <c r="Z5734" s="39"/>
      <c r="AA5734" s="39"/>
      <c r="AB5734" s="39"/>
      <c r="AC5734" s="31"/>
      <c r="AD5734" s="39"/>
      <c r="AE5734" s="39"/>
      <c r="AF5734" s="39"/>
    </row>
    <row r="5735" spans="1:32" ht="12.75">
      <c r="A5735" s="39"/>
      <c r="B5735" s="39"/>
      <c r="C5735" s="39"/>
      <c r="D5735" s="39"/>
      <c r="E5735" s="39"/>
      <c r="F5735" s="39"/>
      <c r="G5735" s="39"/>
      <c r="H5735" s="39"/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  <c r="S5735" s="39"/>
      <c r="T5735" s="39"/>
      <c r="U5735" s="39"/>
      <c r="V5735" s="39"/>
      <c r="W5735" s="39"/>
      <c r="X5735" s="39"/>
      <c r="Y5735" s="39"/>
      <c r="Z5735" s="39"/>
      <c r="AA5735" s="39"/>
      <c r="AB5735" s="39"/>
      <c r="AC5735" s="31"/>
      <c r="AD5735" s="39"/>
      <c r="AE5735" s="39"/>
      <c r="AF5735" s="39"/>
    </row>
    <row r="5736" spans="1:32" ht="12.75">
      <c r="A5736" s="39"/>
      <c r="B5736" s="39"/>
      <c r="C5736" s="39"/>
      <c r="D5736" s="39"/>
      <c r="E5736" s="39"/>
      <c r="F5736" s="39"/>
      <c r="G5736" s="39"/>
      <c r="H5736" s="39"/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  <c r="S5736" s="39"/>
      <c r="T5736" s="39"/>
      <c r="U5736" s="39"/>
      <c r="V5736" s="39"/>
      <c r="W5736" s="39"/>
      <c r="X5736" s="39"/>
      <c r="Y5736" s="39"/>
      <c r="Z5736" s="39"/>
      <c r="AA5736" s="39"/>
      <c r="AB5736" s="39"/>
      <c r="AC5736" s="31"/>
      <c r="AD5736" s="39"/>
      <c r="AE5736" s="39"/>
      <c r="AF5736" s="39"/>
    </row>
    <row r="5737" spans="1:32" ht="12.75">
      <c r="A5737" s="39"/>
      <c r="B5737" s="39"/>
      <c r="C5737" s="39"/>
      <c r="D5737" s="39"/>
      <c r="E5737" s="39"/>
      <c r="F5737" s="39"/>
      <c r="G5737" s="39"/>
      <c r="H5737" s="39"/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  <c r="S5737" s="39"/>
      <c r="T5737" s="39"/>
      <c r="U5737" s="39"/>
      <c r="V5737" s="39"/>
      <c r="W5737" s="39"/>
      <c r="X5737" s="39"/>
      <c r="Y5737" s="39"/>
      <c r="Z5737" s="39"/>
      <c r="AA5737" s="39"/>
      <c r="AB5737" s="39"/>
      <c r="AC5737" s="31"/>
      <c r="AD5737" s="39"/>
      <c r="AE5737" s="39"/>
      <c r="AF5737" s="39"/>
    </row>
    <row r="5738" spans="1:32" ht="12.75">
      <c r="A5738" s="39"/>
      <c r="B5738" s="39"/>
      <c r="C5738" s="39"/>
      <c r="D5738" s="39"/>
      <c r="E5738" s="39"/>
      <c r="F5738" s="39"/>
      <c r="G5738" s="39"/>
      <c r="H5738" s="39"/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  <c r="S5738" s="39"/>
      <c r="T5738" s="39"/>
      <c r="U5738" s="39"/>
      <c r="V5738" s="39"/>
      <c r="W5738" s="39"/>
      <c r="X5738" s="39"/>
      <c r="Y5738" s="39"/>
      <c r="Z5738" s="39"/>
      <c r="AA5738" s="39"/>
      <c r="AB5738" s="39"/>
      <c r="AC5738" s="31"/>
      <c r="AD5738" s="39"/>
      <c r="AE5738" s="39"/>
      <c r="AF5738" s="39"/>
    </row>
    <row r="5739" spans="1:32" ht="12.75">
      <c r="A5739" s="39"/>
      <c r="B5739" s="39"/>
      <c r="C5739" s="39"/>
      <c r="D5739" s="39"/>
      <c r="E5739" s="39"/>
      <c r="F5739" s="39"/>
      <c r="G5739" s="39"/>
      <c r="H5739" s="39"/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  <c r="S5739" s="39"/>
      <c r="T5739" s="39"/>
      <c r="U5739" s="39"/>
      <c r="V5739" s="39"/>
      <c r="W5739" s="39"/>
      <c r="X5739" s="39"/>
      <c r="Y5739" s="39"/>
      <c r="Z5739" s="39"/>
      <c r="AA5739" s="39"/>
      <c r="AB5739" s="39"/>
      <c r="AC5739" s="31"/>
      <c r="AD5739" s="39"/>
      <c r="AE5739" s="39"/>
      <c r="AF5739" s="39"/>
    </row>
    <row r="5740" spans="1:32" ht="12.75">
      <c r="A5740" s="39"/>
      <c r="B5740" s="39"/>
      <c r="C5740" s="39"/>
      <c r="D5740" s="39"/>
      <c r="E5740" s="39"/>
      <c r="F5740" s="39"/>
      <c r="G5740" s="39"/>
      <c r="H5740" s="39"/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  <c r="S5740" s="39"/>
      <c r="T5740" s="39"/>
      <c r="U5740" s="39"/>
      <c r="V5740" s="39"/>
      <c r="W5740" s="39"/>
      <c r="X5740" s="39"/>
      <c r="Y5740" s="39"/>
      <c r="Z5740" s="39"/>
      <c r="AA5740" s="39"/>
      <c r="AB5740" s="39"/>
      <c r="AC5740" s="31"/>
      <c r="AD5740" s="39"/>
      <c r="AE5740" s="39"/>
      <c r="AF5740" s="39"/>
    </row>
    <row r="5741" spans="1:32" ht="12.75">
      <c r="A5741" s="39"/>
      <c r="B5741" s="39"/>
      <c r="C5741" s="39"/>
      <c r="D5741" s="39"/>
      <c r="E5741" s="39"/>
      <c r="F5741" s="39"/>
      <c r="G5741" s="39"/>
      <c r="H5741" s="39"/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  <c r="S5741" s="39"/>
      <c r="T5741" s="39"/>
      <c r="U5741" s="39"/>
      <c r="V5741" s="39"/>
      <c r="W5741" s="39"/>
      <c r="X5741" s="39"/>
      <c r="Y5741" s="39"/>
      <c r="Z5741" s="39"/>
      <c r="AA5741" s="39"/>
      <c r="AB5741" s="39"/>
      <c r="AC5741" s="31"/>
      <c r="AD5741" s="39"/>
      <c r="AE5741" s="39"/>
      <c r="AF5741" s="39"/>
    </row>
    <row r="5742" spans="1:32" ht="12.75">
      <c r="A5742" s="39"/>
      <c r="B5742" s="39"/>
      <c r="C5742" s="39"/>
      <c r="D5742" s="39"/>
      <c r="E5742" s="39"/>
      <c r="F5742" s="39"/>
      <c r="G5742" s="39"/>
      <c r="H5742" s="39"/>
      <c r="I5742" s="39"/>
      <c r="J5742" s="39"/>
      <c r="K5742" s="39"/>
      <c r="L5742" s="39"/>
      <c r="M5742" s="39"/>
      <c r="N5742" s="39"/>
      <c r="O5742" s="39"/>
      <c r="P5742" s="39"/>
      <c r="Q5742" s="39"/>
      <c r="R5742" s="39"/>
      <c r="S5742" s="39"/>
      <c r="T5742" s="39"/>
      <c r="U5742" s="39"/>
      <c r="V5742" s="39"/>
      <c r="W5742" s="39"/>
      <c r="X5742" s="39"/>
      <c r="Y5742" s="39"/>
      <c r="Z5742" s="39"/>
      <c r="AA5742" s="39"/>
      <c r="AB5742" s="39"/>
      <c r="AC5742" s="31"/>
      <c r="AD5742" s="39"/>
      <c r="AE5742" s="39"/>
      <c r="AF5742" s="39"/>
    </row>
    <row r="5743" spans="1:32" ht="12.75">
      <c r="A5743" s="39"/>
      <c r="B5743" s="39"/>
      <c r="C5743" s="39"/>
      <c r="D5743" s="39"/>
      <c r="E5743" s="39"/>
      <c r="F5743" s="39"/>
      <c r="G5743" s="39"/>
      <c r="H5743" s="39"/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  <c r="S5743" s="39"/>
      <c r="T5743" s="39"/>
      <c r="U5743" s="39"/>
      <c r="V5743" s="39"/>
      <c r="W5743" s="39"/>
      <c r="X5743" s="39"/>
      <c r="Y5743" s="39"/>
      <c r="Z5743" s="39"/>
      <c r="AA5743" s="39"/>
      <c r="AB5743" s="39"/>
      <c r="AC5743" s="31"/>
      <c r="AD5743" s="39"/>
      <c r="AE5743" s="39"/>
      <c r="AF5743" s="39"/>
    </row>
    <row r="5744" spans="1:32" ht="12.75">
      <c r="A5744" s="39"/>
      <c r="B5744" s="39"/>
      <c r="C5744" s="39"/>
      <c r="D5744" s="39"/>
      <c r="E5744" s="39"/>
      <c r="F5744" s="39"/>
      <c r="G5744" s="39"/>
      <c r="H5744" s="39"/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  <c r="S5744" s="39"/>
      <c r="T5744" s="39"/>
      <c r="U5744" s="39"/>
      <c r="V5744" s="39"/>
      <c r="W5744" s="39"/>
      <c r="X5744" s="39"/>
      <c r="Y5744" s="39"/>
      <c r="Z5744" s="39"/>
      <c r="AA5744" s="39"/>
      <c r="AB5744" s="39"/>
      <c r="AC5744" s="31"/>
      <c r="AD5744" s="39"/>
      <c r="AE5744" s="39"/>
      <c r="AF5744" s="39"/>
    </row>
    <row r="5745" spans="1:32" ht="12.75">
      <c r="A5745" s="39"/>
      <c r="B5745" s="39"/>
      <c r="C5745" s="39"/>
      <c r="D5745" s="39"/>
      <c r="E5745" s="39"/>
      <c r="F5745" s="39"/>
      <c r="G5745" s="39"/>
      <c r="H5745" s="39"/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  <c r="S5745" s="39"/>
      <c r="T5745" s="39"/>
      <c r="U5745" s="39"/>
      <c r="V5745" s="39"/>
      <c r="W5745" s="39"/>
      <c r="X5745" s="39"/>
      <c r="Y5745" s="39"/>
      <c r="Z5745" s="39"/>
      <c r="AA5745" s="39"/>
      <c r="AB5745" s="39"/>
      <c r="AC5745" s="31"/>
      <c r="AD5745" s="39"/>
      <c r="AE5745" s="39"/>
      <c r="AF5745" s="39"/>
    </row>
    <row r="5746" spans="1:32" ht="12.75">
      <c r="A5746" s="39"/>
      <c r="B5746" s="39"/>
      <c r="C5746" s="39"/>
      <c r="D5746" s="39"/>
      <c r="E5746" s="39"/>
      <c r="F5746" s="39"/>
      <c r="G5746" s="39"/>
      <c r="H5746" s="39"/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  <c r="S5746" s="39"/>
      <c r="T5746" s="39"/>
      <c r="U5746" s="39"/>
      <c r="V5746" s="39"/>
      <c r="W5746" s="39"/>
      <c r="X5746" s="39"/>
      <c r="Y5746" s="39"/>
      <c r="Z5746" s="39"/>
      <c r="AA5746" s="39"/>
      <c r="AB5746" s="39"/>
      <c r="AC5746" s="31"/>
      <c r="AD5746" s="39"/>
      <c r="AE5746" s="39"/>
      <c r="AF5746" s="39"/>
    </row>
    <row r="5747" spans="1:32" ht="12.75">
      <c r="A5747" s="39"/>
      <c r="B5747" s="39"/>
      <c r="C5747" s="39"/>
      <c r="D5747" s="39"/>
      <c r="E5747" s="39"/>
      <c r="F5747" s="39"/>
      <c r="G5747" s="39"/>
      <c r="H5747" s="39"/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  <c r="S5747" s="39"/>
      <c r="T5747" s="39"/>
      <c r="U5747" s="39"/>
      <c r="V5747" s="39"/>
      <c r="W5747" s="39"/>
      <c r="X5747" s="39"/>
      <c r="Y5747" s="39"/>
      <c r="Z5747" s="39"/>
      <c r="AA5747" s="39"/>
      <c r="AB5747" s="39"/>
      <c r="AC5747" s="31"/>
      <c r="AD5747" s="39"/>
      <c r="AE5747" s="39"/>
      <c r="AF5747" s="39"/>
    </row>
    <row r="5748" spans="1:32" ht="12.75">
      <c r="A5748" s="39"/>
      <c r="B5748" s="39"/>
      <c r="C5748" s="39"/>
      <c r="D5748" s="39"/>
      <c r="E5748" s="39"/>
      <c r="F5748" s="39"/>
      <c r="G5748" s="39"/>
      <c r="H5748" s="39"/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  <c r="S5748" s="39"/>
      <c r="T5748" s="39"/>
      <c r="U5748" s="39"/>
      <c r="V5748" s="39"/>
      <c r="W5748" s="39"/>
      <c r="X5748" s="39"/>
      <c r="Y5748" s="39"/>
      <c r="Z5748" s="39"/>
      <c r="AA5748" s="39"/>
      <c r="AB5748" s="39"/>
      <c r="AC5748" s="31"/>
      <c r="AD5748" s="39"/>
      <c r="AE5748" s="39"/>
      <c r="AF5748" s="39"/>
    </row>
    <row r="5749" spans="1:32" ht="12.75">
      <c r="A5749" s="39"/>
      <c r="B5749" s="39"/>
      <c r="C5749" s="39"/>
      <c r="D5749" s="39"/>
      <c r="E5749" s="39"/>
      <c r="F5749" s="39"/>
      <c r="G5749" s="39"/>
      <c r="H5749" s="39"/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  <c r="S5749" s="39"/>
      <c r="T5749" s="39"/>
      <c r="U5749" s="39"/>
      <c r="V5749" s="39"/>
      <c r="W5749" s="39"/>
      <c r="X5749" s="39"/>
      <c r="Y5749" s="39"/>
      <c r="Z5749" s="39"/>
      <c r="AA5749" s="39"/>
      <c r="AB5749" s="39"/>
      <c r="AC5749" s="31"/>
      <c r="AD5749" s="39"/>
      <c r="AE5749" s="39"/>
      <c r="AF5749" s="39"/>
    </row>
    <row r="5750" spans="1:32" ht="12.75">
      <c r="A5750" s="39"/>
      <c r="B5750" s="39"/>
      <c r="C5750" s="39"/>
      <c r="D5750" s="39"/>
      <c r="E5750" s="39"/>
      <c r="F5750" s="39"/>
      <c r="G5750" s="39"/>
      <c r="H5750" s="39"/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  <c r="S5750" s="39"/>
      <c r="T5750" s="39"/>
      <c r="U5750" s="39"/>
      <c r="V5750" s="39"/>
      <c r="W5750" s="39"/>
      <c r="X5750" s="39"/>
      <c r="Y5750" s="39"/>
      <c r="Z5750" s="39"/>
      <c r="AA5750" s="39"/>
      <c r="AB5750" s="39"/>
      <c r="AC5750" s="31"/>
      <c r="AD5750" s="39"/>
      <c r="AE5750" s="39"/>
      <c r="AF5750" s="39"/>
    </row>
    <row r="5751" spans="1:32" ht="12.75">
      <c r="A5751" s="39"/>
      <c r="B5751" s="39"/>
      <c r="C5751" s="39"/>
      <c r="D5751" s="39"/>
      <c r="E5751" s="39"/>
      <c r="F5751" s="39"/>
      <c r="G5751" s="39"/>
      <c r="H5751" s="39"/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  <c r="S5751" s="39"/>
      <c r="T5751" s="39"/>
      <c r="U5751" s="39"/>
      <c r="V5751" s="39"/>
      <c r="W5751" s="39"/>
      <c r="X5751" s="39"/>
      <c r="Y5751" s="39"/>
      <c r="Z5751" s="39"/>
      <c r="AA5751" s="39"/>
      <c r="AB5751" s="39"/>
      <c r="AC5751" s="31"/>
      <c r="AD5751" s="39"/>
      <c r="AE5751" s="39"/>
      <c r="AF5751" s="39"/>
    </row>
    <row r="5752" spans="1:32" ht="12.75">
      <c r="A5752" s="39"/>
      <c r="B5752" s="39"/>
      <c r="C5752" s="39"/>
      <c r="D5752" s="39"/>
      <c r="E5752" s="39"/>
      <c r="F5752" s="39"/>
      <c r="G5752" s="39"/>
      <c r="H5752" s="39"/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  <c r="S5752" s="39"/>
      <c r="T5752" s="39"/>
      <c r="U5752" s="39"/>
      <c r="V5752" s="39"/>
      <c r="W5752" s="39"/>
      <c r="X5752" s="39"/>
      <c r="Y5752" s="39"/>
      <c r="Z5752" s="39"/>
      <c r="AA5752" s="39"/>
      <c r="AB5752" s="39"/>
      <c r="AC5752" s="31"/>
      <c r="AD5752" s="39"/>
      <c r="AE5752" s="39"/>
      <c r="AF5752" s="39"/>
    </row>
    <row r="5753" spans="1:32" ht="12.75">
      <c r="A5753" s="39"/>
      <c r="B5753" s="39"/>
      <c r="C5753" s="39"/>
      <c r="D5753" s="39"/>
      <c r="E5753" s="39"/>
      <c r="F5753" s="39"/>
      <c r="G5753" s="39"/>
      <c r="H5753" s="39"/>
      <c r="I5753" s="39"/>
      <c r="J5753" s="39"/>
      <c r="K5753" s="39"/>
      <c r="L5753" s="39"/>
      <c r="M5753" s="39"/>
      <c r="N5753" s="39"/>
      <c r="O5753" s="39"/>
      <c r="P5753" s="39"/>
      <c r="Q5753" s="39"/>
      <c r="R5753" s="39"/>
      <c r="S5753" s="39"/>
      <c r="T5753" s="39"/>
      <c r="U5753" s="39"/>
      <c r="V5753" s="39"/>
      <c r="W5753" s="39"/>
      <c r="X5753" s="39"/>
      <c r="Y5753" s="39"/>
      <c r="Z5753" s="39"/>
      <c r="AA5753" s="39"/>
      <c r="AB5753" s="39"/>
      <c r="AC5753" s="31"/>
      <c r="AD5753" s="39"/>
      <c r="AE5753" s="39"/>
      <c r="AF5753" s="39"/>
    </row>
    <row r="5754" spans="1:32" ht="12.75">
      <c r="A5754" s="39"/>
      <c r="B5754" s="39"/>
      <c r="C5754" s="39"/>
      <c r="D5754" s="39"/>
      <c r="E5754" s="39"/>
      <c r="F5754" s="39"/>
      <c r="G5754" s="39"/>
      <c r="H5754" s="39"/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  <c r="S5754" s="39"/>
      <c r="T5754" s="39"/>
      <c r="U5754" s="39"/>
      <c r="V5754" s="39"/>
      <c r="W5754" s="39"/>
      <c r="X5754" s="39"/>
      <c r="Y5754" s="39"/>
      <c r="Z5754" s="39"/>
      <c r="AA5754" s="39"/>
      <c r="AB5754" s="39"/>
      <c r="AC5754" s="31"/>
      <c r="AD5754" s="39"/>
      <c r="AE5754" s="39"/>
      <c r="AF5754" s="39"/>
    </row>
    <row r="5755" spans="1:32" ht="12.75">
      <c r="A5755" s="39"/>
      <c r="B5755" s="39"/>
      <c r="C5755" s="39"/>
      <c r="D5755" s="39"/>
      <c r="E5755" s="39"/>
      <c r="F5755" s="39"/>
      <c r="G5755" s="39"/>
      <c r="H5755" s="39"/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  <c r="S5755" s="39"/>
      <c r="T5755" s="39"/>
      <c r="U5755" s="39"/>
      <c r="V5755" s="39"/>
      <c r="W5755" s="39"/>
      <c r="X5755" s="39"/>
      <c r="Y5755" s="39"/>
      <c r="Z5755" s="39"/>
      <c r="AA5755" s="39"/>
      <c r="AB5755" s="39"/>
      <c r="AC5755" s="31"/>
      <c r="AD5755" s="39"/>
      <c r="AE5755" s="39"/>
      <c r="AF5755" s="39"/>
    </row>
    <row r="5756" spans="1:32" ht="12.75">
      <c r="A5756" s="39"/>
      <c r="B5756" s="39"/>
      <c r="C5756" s="39"/>
      <c r="D5756" s="39"/>
      <c r="E5756" s="39"/>
      <c r="F5756" s="39"/>
      <c r="G5756" s="39"/>
      <c r="H5756" s="39"/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  <c r="S5756" s="39"/>
      <c r="T5756" s="39"/>
      <c r="U5756" s="39"/>
      <c r="V5756" s="39"/>
      <c r="W5756" s="39"/>
      <c r="X5756" s="39"/>
      <c r="Y5756" s="39"/>
      <c r="Z5756" s="39"/>
      <c r="AA5756" s="39"/>
      <c r="AB5756" s="39"/>
      <c r="AC5756" s="31"/>
      <c r="AD5756" s="39"/>
      <c r="AE5756" s="39"/>
      <c r="AF5756" s="39"/>
    </row>
    <row r="5757" spans="1:32" ht="12.75">
      <c r="A5757" s="39"/>
      <c r="B5757" s="39"/>
      <c r="C5757" s="39"/>
      <c r="D5757" s="39"/>
      <c r="E5757" s="39"/>
      <c r="F5757" s="39"/>
      <c r="G5757" s="39"/>
      <c r="H5757" s="39"/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  <c r="S5757" s="39"/>
      <c r="T5757" s="39"/>
      <c r="U5757" s="39"/>
      <c r="V5757" s="39"/>
      <c r="W5757" s="39"/>
      <c r="X5757" s="39"/>
      <c r="Y5757" s="39"/>
      <c r="Z5757" s="39"/>
      <c r="AA5757" s="39"/>
      <c r="AB5757" s="39"/>
      <c r="AC5757" s="31"/>
      <c r="AD5757" s="39"/>
      <c r="AE5757" s="39"/>
      <c r="AF5757" s="39"/>
    </row>
    <row r="5758" spans="1:32" ht="12.75">
      <c r="A5758" s="39"/>
      <c r="B5758" s="39"/>
      <c r="C5758" s="39"/>
      <c r="D5758" s="39"/>
      <c r="E5758" s="39"/>
      <c r="F5758" s="39"/>
      <c r="G5758" s="39"/>
      <c r="H5758" s="39"/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  <c r="S5758" s="39"/>
      <c r="T5758" s="39"/>
      <c r="U5758" s="39"/>
      <c r="V5758" s="39"/>
      <c r="W5758" s="39"/>
      <c r="X5758" s="39"/>
      <c r="Y5758" s="39"/>
      <c r="Z5758" s="39"/>
      <c r="AA5758" s="39"/>
      <c r="AB5758" s="39"/>
      <c r="AC5758" s="31"/>
      <c r="AD5758" s="39"/>
      <c r="AE5758" s="39"/>
      <c r="AF5758" s="39"/>
    </row>
    <row r="5759" spans="1:32" ht="12.75">
      <c r="A5759" s="39"/>
      <c r="B5759" s="39"/>
      <c r="C5759" s="39"/>
      <c r="D5759" s="39"/>
      <c r="E5759" s="39"/>
      <c r="F5759" s="39"/>
      <c r="G5759" s="39"/>
      <c r="H5759" s="39"/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  <c r="S5759" s="39"/>
      <c r="T5759" s="39"/>
      <c r="U5759" s="39"/>
      <c r="V5759" s="39"/>
      <c r="W5759" s="39"/>
      <c r="X5759" s="39"/>
      <c r="Y5759" s="39"/>
      <c r="Z5759" s="39"/>
      <c r="AA5759" s="39"/>
      <c r="AB5759" s="39"/>
      <c r="AC5759" s="31"/>
      <c r="AD5759" s="39"/>
      <c r="AE5759" s="39"/>
      <c r="AF5759" s="39"/>
    </row>
    <row r="5760" spans="1:32" ht="12.75">
      <c r="A5760" s="39"/>
      <c r="B5760" s="39"/>
      <c r="C5760" s="39"/>
      <c r="D5760" s="39"/>
      <c r="E5760" s="39"/>
      <c r="F5760" s="39"/>
      <c r="G5760" s="39"/>
      <c r="H5760" s="39"/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  <c r="S5760" s="39"/>
      <c r="T5760" s="39"/>
      <c r="U5760" s="39"/>
      <c r="V5760" s="39"/>
      <c r="W5760" s="39"/>
      <c r="X5760" s="39"/>
      <c r="Y5760" s="39"/>
      <c r="Z5760" s="39"/>
      <c r="AA5760" s="39"/>
      <c r="AB5760" s="39"/>
      <c r="AC5760" s="31"/>
      <c r="AD5760" s="39"/>
      <c r="AE5760" s="39"/>
      <c r="AF5760" s="39"/>
    </row>
    <row r="5761" spans="1:32" ht="12.75">
      <c r="A5761" s="39"/>
      <c r="B5761" s="39"/>
      <c r="C5761" s="39"/>
      <c r="D5761" s="39"/>
      <c r="E5761" s="39"/>
      <c r="F5761" s="39"/>
      <c r="G5761" s="39"/>
      <c r="H5761" s="39"/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  <c r="S5761" s="39"/>
      <c r="T5761" s="39"/>
      <c r="U5761" s="39"/>
      <c r="V5761" s="39"/>
      <c r="W5761" s="39"/>
      <c r="X5761" s="39"/>
      <c r="Y5761" s="39"/>
      <c r="Z5761" s="39"/>
      <c r="AA5761" s="39"/>
      <c r="AB5761" s="39"/>
      <c r="AC5761" s="31"/>
      <c r="AD5761" s="39"/>
      <c r="AE5761" s="39"/>
      <c r="AF5761" s="39"/>
    </row>
    <row r="5762" spans="1:32" ht="12.75">
      <c r="A5762" s="39"/>
      <c r="B5762" s="39"/>
      <c r="C5762" s="39"/>
      <c r="D5762" s="39"/>
      <c r="E5762" s="39"/>
      <c r="F5762" s="39"/>
      <c r="G5762" s="39"/>
      <c r="H5762" s="39"/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  <c r="S5762" s="39"/>
      <c r="T5762" s="39"/>
      <c r="U5762" s="39"/>
      <c r="V5762" s="39"/>
      <c r="W5762" s="39"/>
      <c r="X5762" s="39"/>
      <c r="Y5762" s="39"/>
      <c r="Z5762" s="39"/>
      <c r="AA5762" s="39"/>
      <c r="AB5762" s="39"/>
      <c r="AC5762" s="31"/>
      <c r="AD5762" s="39"/>
      <c r="AE5762" s="39"/>
      <c r="AF5762" s="39"/>
    </row>
    <row r="5763" spans="1:32" ht="12.75">
      <c r="A5763" s="39"/>
      <c r="B5763" s="39"/>
      <c r="C5763" s="39"/>
      <c r="D5763" s="39"/>
      <c r="E5763" s="39"/>
      <c r="F5763" s="39"/>
      <c r="G5763" s="39"/>
      <c r="H5763" s="39"/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  <c r="S5763" s="39"/>
      <c r="T5763" s="39"/>
      <c r="U5763" s="39"/>
      <c r="V5763" s="39"/>
      <c r="W5763" s="39"/>
      <c r="X5763" s="39"/>
      <c r="Y5763" s="39"/>
      <c r="Z5763" s="39"/>
      <c r="AA5763" s="39"/>
      <c r="AB5763" s="39"/>
      <c r="AC5763" s="31"/>
      <c r="AD5763" s="39"/>
      <c r="AE5763" s="39"/>
      <c r="AF5763" s="39"/>
    </row>
    <row r="5764" spans="1:32" ht="12.75">
      <c r="A5764" s="39"/>
      <c r="B5764" s="39"/>
      <c r="C5764" s="39"/>
      <c r="D5764" s="39"/>
      <c r="E5764" s="39"/>
      <c r="F5764" s="39"/>
      <c r="G5764" s="39"/>
      <c r="H5764" s="39"/>
      <c r="I5764" s="39"/>
      <c r="J5764" s="39"/>
      <c r="K5764" s="39"/>
      <c r="L5764" s="39"/>
      <c r="M5764" s="39"/>
      <c r="N5764" s="39"/>
      <c r="O5764" s="39"/>
      <c r="P5764" s="39"/>
      <c r="Q5764" s="39"/>
      <c r="R5764" s="39"/>
      <c r="S5764" s="39"/>
      <c r="T5764" s="39"/>
      <c r="U5764" s="39"/>
      <c r="V5764" s="39"/>
      <c r="W5764" s="39"/>
      <c r="X5764" s="39"/>
      <c r="Y5764" s="39"/>
      <c r="Z5764" s="39"/>
      <c r="AA5764" s="39"/>
      <c r="AB5764" s="39"/>
      <c r="AC5764" s="31"/>
      <c r="AD5764" s="39"/>
      <c r="AE5764" s="39"/>
      <c r="AF5764" s="39"/>
    </row>
    <row r="5765" spans="1:32" ht="12.75">
      <c r="A5765" s="39"/>
      <c r="B5765" s="39"/>
      <c r="C5765" s="39"/>
      <c r="D5765" s="39"/>
      <c r="E5765" s="39"/>
      <c r="F5765" s="39"/>
      <c r="G5765" s="39"/>
      <c r="H5765" s="39"/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  <c r="S5765" s="39"/>
      <c r="T5765" s="39"/>
      <c r="U5765" s="39"/>
      <c r="V5765" s="39"/>
      <c r="W5765" s="39"/>
      <c r="X5765" s="39"/>
      <c r="Y5765" s="39"/>
      <c r="Z5765" s="39"/>
      <c r="AA5765" s="39"/>
      <c r="AB5765" s="39"/>
      <c r="AC5765" s="31"/>
      <c r="AD5765" s="39"/>
      <c r="AE5765" s="39"/>
      <c r="AF5765" s="39"/>
    </row>
    <row r="5766" spans="1:32" ht="12.75">
      <c r="A5766" s="39"/>
      <c r="B5766" s="39"/>
      <c r="C5766" s="39"/>
      <c r="D5766" s="39"/>
      <c r="E5766" s="39"/>
      <c r="F5766" s="39"/>
      <c r="G5766" s="39"/>
      <c r="H5766" s="39"/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  <c r="S5766" s="39"/>
      <c r="T5766" s="39"/>
      <c r="U5766" s="39"/>
      <c r="V5766" s="39"/>
      <c r="W5766" s="39"/>
      <c r="X5766" s="39"/>
      <c r="Y5766" s="39"/>
      <c r="Z5766" s="39"/>
      <c r="AA5766" s="39"/>
      <c r="AB5766" s="39"/>
      <c r="AC5766" s="31"/>
      <c r="AD5766" s="39"/>
      <c r="AE5766" s="39"/>
      <c r="AF5766" s="39"/>
    </row>
    <row r="5767" spans="1:32" ht="12.75">
      <c r="A5767" s="39"/>
      <c r="B5767" s="39"/>
      <c r="C5767" s="39"/>
      <c r="D5767" s="39"/>
      <c r="E5767" s="39"/>
      <c r="F5767" s="39"/>
      <c r="G5767" s="39"/>
      <c r="H5767" s="39"/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  <c r="S5767" s="39"/>
      <c r="T5767" s="39"/>
      <c r="U5767" s="39"/>
      <c r="V5767" s="39"/>
      <c r="W5767" s="39"/>
      <c r="X5767" s="39"/>
      <c r="Y5767" s="39"/>
      <c r="Z5767" s="39"/>
      <c r="AA5767" s="39"/>
      <c r="AB5767" s="39"/>
      <c r="AC5767" s="31"/>
      <c r="AD5767" s="39"/>
      <c r="AE5767" s="39"/>
      <c r="AF5767" s="39"/>
    </row>
    <row r="5768" spans="1:32" ht="12.75">
      <c r="A5768" s="39"/>
      <c r="B5768" s="39"/>
      <c r="C5768" s="39"/>
      <c r="D5768" s="39"/>
      <c r="E5768" s="39"/>
      <c r="F5768" s="39"/>
      <c r="G5768" s="39"/>
      <c r="H5768" s="39"/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  <c r="S5768" s="39"/>
      <c r="T5768" s="39"/>
      <c r="U5768" s="39"/>
      <c r="V5768" s="39"/>
      <c r="W5768" s="39"/>
      <c r="X5768" s="39"/>
      <c r="Y5768" s="39"/>
      <c r="Z5768" s="39"/>
      <c r="AA5768" s="39"/>
      <c r="AB5768" s="39"/>
      <c r="AC5768" s="31"/>
      <c r="AD5768" s="39"/>
      <c r="AE5768" s="39"/>
      <c r="AF5768" s="39"/>
    </row>
    <row r="5769" spans="1:32" ht="12.75">
      <c r="A5769" s="39"/>
      <c r="B5769" s="39"/>
      <c r="C5769" s="39"/>
      <c r="D5769" s="39"/>
      <c r="E5769" s="39"/>
      <c r="F5769" s="39"/>
      <c r="G5769" s="39"/>
      <c r="H5769" s="39"/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  <c r="S5769" s="39"/>
      <c r="T5769" s="39"/>
      <c r="U5769" s="39"/>
      <c r="V5769" s="39"/>
      <c r="W5769" s="39"/>
      <c r="X5769" s="39"/>
      <c r="Y5769" s="39"/>
      <c r="Z5769" s="39"/>
      <c r="AA5769" s="39"/>
      <c r="AB5769" s="39"/>
      <c r="AC5769" s="31"/>
      <c r="AD5769" s="39"/>
      <c r="AE5769" s="39"/>
      <c r="AF5769" s="39"/>
    </row>
    <row r="5770" spans="1:32" ht="12.75">
      <c r="A5770" s="39"/>
      <c r="B5770" s="39"/>
      <c r="C5770" s="39"/>
      <c r="D5770" s="39"/>
      <c r="E5770" s="39"/>
      <c r="F5770" s="39"/>
      <c r="G5770" s="39"/>
      <c r="H5770" s="39"/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  <c r="S5770" s="39"/>
      <c r="T5770" s="39"/>
      <c r="U5770" s="39"/>
      <c r="V5770" s="39"/>
      <c r="W5770" s="39"/>
      <c r="X5770" s="39"/>
      <c r="Y5770" s="39"/>
      <c r="Z5770" s="39"/>
      <c r="AA5770" s="39"/>
      <c r="AB5770" s="39"/>
      <c r="AC5770" s="31"/>
      <c r="AD5770" s="39"/>
      <c r="AE5770" s="39"/>
      <c r="AF5770" s="39"/>
    </row>
    <row r="5771" spans="1:32" ht="12.75">
      <c r="A5771" s="39"/>
      <c r="B5771" s="39"/>
      <c r="C5771" s="39"/>
      <c r="D5771" s="39"/>
      <c r="E5771" s="39"/>
      <c r="F5771" s="39"/>
      <c r="G5771" s="39"/>
      <c r="H5771" s="39"/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  <c r="S5771" s="39"/>
      <c r="T5771" s="39"/>
      <c r="U5771" s="39"/>
      <c r="V5771" s="39"/>
      <c r="W5771" s="39"/>
      <c r="X5771" s="39"/>
      <c r="Y5771" s="39"/>
      <c r="Z5771" s="39"/>
      <c r="AA5771" s="39"/>
      <c r="AB5771" s="39"/>
      <c r="AC5771" s="31"/>
      <c r="AD5771" s="39"/>
      <c r="AE5771" s="39"/>
      <c r="AF5771" s="39"/>
    </row>
    <row r="5772" spans="1:32" ht="12.75">
      <c r="A5772" s="39"/>
      <c r="B5772" s="39"/>
      <c r="C5772" s="39"/>
      <c r="D5772" s="39"/>
      <c r="E5772" s="39"/>
      <c r="F5772" s="39"/>
      <c r="G5772" s="39"/>
      <c r="H5772" s="39"/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  <c r="S5772" s="39"/>
      <c r="T5772" s="39"/>
      <c r="U5772" s="39"/>
      <c r="V5772" s="39"/>
      <c r="W5772" s="39"/>
      <c r="X5772" s="39"/>
      <c r="Y5772" s="39"/>
      <c r="Z5772" s="39"/>
      <c r="AA5772" s="39"/>
      <c r="AB5772" s="39"/>
      <c r="AC5772" s="31"/>
      <c r="AD5772" s="39"/>
      <c r="AE5772" s="39"/>
      <c r="AF5772" s="39"/>
    </row>
    <row r="5773" spans="1:32" ht="12.75">
      <c r="A5773" s="39"/>
      <c r="B5773" s="39"/>
      <c r="C5773" s="39"/>
      <c r="D5773" s="39"/>
      <c r="E5773" s="39"/>
      <c r="F5773" s="39"/>
      <c r="G5773" s="39"/>
      <c r="H5773" s="39"/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  <c r="S5773" s="39"/>
      <c r="T5773" s="39"/>
      <c r="U5773" s="39"/>
      <c r="V5773" s="39"/>
      <c r="W5773" s="39"/>
      <c r="X5773" s="39"/>
      <c r="Y5773" s="39"/>
      <c r="Z5773" s="39"/>
      <c r="AA5773" s="39"/>
      <c r="AB5773" s="39"/>
      <c r="AC5773" s="31"/>
      <c r="AD5773" s="39"/>
      <c r="AE5773" s="39"/>
      <c r="AF5773" s="39"/>
    </row>
    <row r="5774" spans="1:32" ht="12.75">
      <c r="A5774" s="39"/>
      <c r="B5774" s="39"/>
      <c r="C5774" s="39"/>
      <c r="D5774" s="39"/>
      <c r="E5774" s="39"/>
      <c r="F5774" s="39"/>
      <c r="G5774" s="39"/>
      <c r="H5774" s="39"/>
      <c r="I5774" s="39"/>
      <c r="J5774" s="39"/>
      <c r="K5774" s="39"/>
      <c r="L5774" s="39"/>
      <c r="M5774" s="39"/>
      <c r="N5774" s="39"/>
      <c r="O5774" s="39"/>
      <c r="P5774" s="39"/>
      <c r="Q5774" s="39"/>
      <c r="R5774" s="39"/>
      <c r="S5774" s="39"/>
      <c r="T5774" s="39"/>
      <c r="U5774" s="39"/>
      <c r="V5774" s="39"/>
      <c r="W5774" s="39"/>
      <c r="X5774" s="39"/>
      <c r="Y5774" s="39"/>
      <c r="Z5774" s="39"/>
      <c r="AA5774" s="39"/>
      <c r="AB5774" s="39"/>
      <c r="AC5774" s="31"/>
      <c r="AD5774" s="39"/>
      <c r="AE5774" s="39"/>
      <c r="AF5774" s="39"/>
    </row>
    <row r="5775" spans="1:32" ht="12.75">
      <c r="A5775" s="39"/>
      <c r="B5775" s="39"/>
      <c r="C5775" s="39"/>
      <c r="D5775" s="39"/>
      <c r="E5775" s="39"/>
      <c r="F5775" s="39"/>
      <c r="G5775" s="39"/>
      <c r="H5775" s="39"/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  <c r="S5775" s="39"/>
      <c r="T5775" s="39"/>
      <c r="U5775" s="39"/>
      <c r="V5775" s="39"/>
      <c r="W5775" s="39"/>
      <c r="X5775" s="39"/>
      <c r="Y5775" s="39"/>
      <c r="Z5775" s="39"/>
      <c r="AA5775" s="39"/>
      <c r="AB5775" s="39"/>
      <c r="AC5775" s="31"/>
      <c r="AD5775" s="39"/>
      <c r="AE5775" s="39"/>
      <c r="AF5775" s="39"/>
    </row>
    <row r="5776" spans="1:32" ht="12.75">
      <c r="A5776" s="39"/>
      <c r="B5776" s="39"/>
      <c r="C5776" s="39"/>
      <c r="D5776" s="39"/>
      <c r="E5776" s="39"/>
      <c r="F5776" s="39"/>
      <c r="G5776" s="39"/>
      <c r="H5776" s="39"/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  <c r="S5776" s="39"/>
      <c r="T5776" s="39"/>
      <c r="U5776" s="39"/>
      <c r="V5776" s="39"/>
      <c r="W5776" s="39"/>
      <c r="X5776" s="39"/>
      <c r="Y5776" s="39"/>
      <c r="Z5776" s="39"/>
      <c r="AA5776" s="39"/>
      <c r="AB5776" s="39"/>
      <c r="AC5776" s="31"/>
      <c r="AD5776" s="39"/>
      <c r="AE5776" s="39"/>
      <c r="AF5776" s="39"/>
    </row>
    <row r="5777" spans="1:32" ht="12.75">
      <c r="A5777" s="39"/>
      <c r="B5777" s="39"/>
      <c r="C5777" s="39"/>
      <c r="D5777" s="39"/>
      <c r="E5777" s="39"/>
      <c r="F5777" s="39"/>
      <c r="G5777" s="39"/>
      <c r="H5777" s="39"/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  <c r="S5777" s="39"/>
      <c r="T5777" s="39"/>
      <c r="U5777" s="39"/>
      <c r="V5777" s="39"/>
      <c r="W5777" s="39"/>
      <c r="X5777" s="39"/>
      <c r="Y5777" s="39"/>
      <c r="Z5777" s="39"/>
      <c r="AA5777" s="39"/>
      <c r="AB5777" s="39"/>
      <c r="AC5777" s="31"/>
      <c r="AD5777" s="39"/>
      <c r="AE5777" s="39"/>
      <c r="AF5777" s="39"/>
    </row>
    <row r="5778" spans="1:32" ht="12.75">
      <c r="A5778" s="39"/>
      <c r="B5778" s="39"/>
      <c r="C5778" s="39"/>
      <c r="D5778" s="39"/>
      <c r="E5778" s="39"/>
      <c r="F5778" s="39"/>
      <c r="G5778" s="39"/>
      <c r="H5778" s="39"/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  <c r="S5778" s="39"/>
      <c r="T5778" s="39"/>
      <c r="U5778" s="39"/>
      <c r="V5778" s="39"/>
      <c r="W5778" s="39"/>
      <c r="X5778" s="39"/>
      <c r="Y5778" s="39"/>
      <c r="Z5778" s="39"/>
      <c r="AA5778" s="39"/>
      <c r="AB5778" s="39"/>
      <c r="AC5778" s="31"/>
      <c r="AD5778" s="39"/>
      <c r="AE5778" s="39"/>
      <c r="AF5778" s="39"/>
    </row>
    <row r="5779" spans="1:32" ht="12.75">
      <c r="A5779" s="39"/>
      <c r="B5779" s="39"/>
      <c r="C5779" s="39"/>
      <c r="D5779" s="39"/>
      <c r="E5779" s="39"/>
      <c r="F5779" s="39"/>
      <c r="G5779" s="39"/>
      <c r="H5779" s="39"/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  <c r="S5779" s="39"/>
      <c r="T5779" s="39"/>
      <c r="U5779" s="39"/>
      <c r="V5779" s="39"/>
      <c r="W5779" s="39"/>
      <c r="X5779" s="39"/>
      <c r="Y5779" s="39"/>
      <c r="Z5779" s="39"/>
      <c r="AA5779" s="39"/>
      <c r="AB5779" s="39"/>
      <c r="AC5779" s="31"/>
      <c r="AD5779" s="39"/>
      <c r="AE5779" s="39"/>
      <c r="AF5779" s="39"/>
    </row>
    <row r="5780" spans="1:32" ht="12.75">
      <c r="A5780" s="39"/>
      <c r="B5780" s="39"/>
      <c r="C5780" s="39"/>
      <c r="D5780" s="39"/>
      <c r="E5780" s="39"/>
      <c r="F5780" s="39"/>
      <c r="G5780" s="39"/>
      <c r="H5780" s="39"/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  <c r="S5780" s="39"/>
      <c r="T5780" s="39"/>
      <c r="U5780" s="39"/>
      <c r="V5780" s="39"/>
      <c r="W5780" s="39"/>
      <c r="X5780" s="39"/>
      <c r="Y5780" s="39"/>
      <c r="Z5780" s="39"/>
      <c r="AA5780" s="39"/>
      <c r="AB5780" s="39"/>
      <c r="AC5780" s="31"/>
      <c r="AD5780" s="39"/>
      <c r="AE5780" s="39"/>
      <c r="AF5780" s="39"/>
    </row>
    <row r="5781" spans="1:32" ht="12.75">
      <c r="A5781" s="39"/>
      <c r="B5781" s="39"/>
      <c r="C5781" s="39"/>
      <c r="D5781" s="39"/>
      <c r="E5781" s="39"/>
      <c r="F5781" s="39"/>
      <c r="G5781" s="39"/>
      <c r="H5781" s="39"/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  <c r="S5781" s="39"/>
      <c r="T5781" s="39"/>
      <c r="U5781" s="39"/>
      <c r="V5781" s="39"/>
      <c r="W5781" s="39"/>
      <c r="X5781" s="39"/>
      <c r="Y5781" s="39"/>
      <c r="Z5781" s="39"/>
      <c r="AA5781" s="39"/>
      <c r="AB5781" s="39"/>
      <c r="AC5781" s="31"/>
      <c r="AD5781" s="39"/>
      <c r="AE5781" s="39"/>
      <c r="AF5781" s="39"/>
    </row>
    <row r="5782" spans="1:32" ht="12.75">
      <c r="A5782" s="39"/>
      <c r="B5782" s="39"/>
      <c r="C5782" s="39"/>
      <c r="D5782" s="39"/>
      <c r="E5782" s="39"/>
      <c r="F5782" s="39"/>
      <c r="G5782" s="39"/>
      <c r="H5782" s="39"/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  <c r="S5782" s="39"/>
      <c r="T5782" s="39"/>
      <c r="U5782" s="39"/>
      <c r="V5782" s="39"/>
      <c r="W5782" s="39"/>
      <c r="X5782" s="39"/>
      <c r="Y5782" s="39"/>
      <c r="Z5782" s="39"/>
      <c r="AA5782" s="39"/>
      <c r="AB5782" s="39"/>
      <c r="AC5782" s="31"/>
      <c r="AD5782" s="39"/>
      <c r="AE5782" s="39"/>
      <c r="AF5782" s="39"/>
    </row>
    <row r="5783" spans="1:32" ht="12.75">
      <c r="A5783" s="39"/>
      <c r="B5783" s="39"/>
      <c r="C5783" s="39"/>
      <c r="D5783" s="39"/>
      <c r="E5783" s="39"/>
      <c r="F5783" s="39"/>
      <c r="G5783" s="39"/>
      <c r="H5783" s="39"/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  <c r="S5783" s="39"/>
      <c r="T5783" s="39"/>
      <c r="U5783" s="39"/>
      <c r="V5783" s="39"/>
      <c r="W5783" s="39"/>
      <c r="X5783" s="39"/>
      <c r="Y5783" s="39"/>
      <c r="Z5783" s="39"/>
      <c r="AA5783" s="39"/>
      <c r="AB5783" s="39"/>
      <c r="AC5783" s="31"/>
      <c r="AD5783" s="39"/>
      <c r="AE5783" s="39"/>
      <c r="AF5783" s="39"/>
    </row>
    <row r="5784" spans="1:32" ht="12.75">
      <c r="A5784" s="39"/>
      <c r="B5784" s="39"/>
      <c r="C5784" s="39"/>
      <c r="D5784" s="39"/>
      <c r="E5784" s="39"/>
      <c r="F5784" s="39"/>
      <c r="G5784" s="39"/>
      <c r="H5784" s="39"/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  <c r="S5784" s="39"/>
      <c r="T5784" s="39"/>
      <c r="U5784" s="39"/>
      <c r="V5784" s="39"/>
      <c r="W5784" s="39"/>
      <c r="X5784" s="39"/>
      <c r="Y5784" s="39"/>
      <c r="Z5784" s="39"/>
      <c r="AA5784" s="39"/>
      <c r="AB5784" s="39"/>
      <c r="AC5784" s="31"/>
      <c r="AD5784" s="39"/>
      <c r="AE5784" s="39"/>
      <c r="AF5784" s="39"/>
    </row>
    <row r="5785" spans="1:32" ht="12.75">
      <c r="A5785" s="39"/>
      <c r="B5785" s="39"/>
      <c r="C5785" s="39"/>
      <c r="D5785" s="39"/>
      <c r="E5785" s="39"/>
      <c r="F5785" s="39"/>
      <c r="G5785" s="39"/>
      <c r="H5785" s="39"/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  <c r="S5785" s="39"/>
      <c r="T5785" s="39"/>
      <c r="U5785" s="39"/>
      <c r="V5785" s="39"/>
      <c r="W5785" s="39"/>
      <c r="X5785" s="39"/>
      <c r="Y5785" s="39"/>
      <c r="Z5785" s="39"/>
      <c r="AA5785" s="39"/>
      <c r="AB5785" s="39"/>
      <c r="AC5785" s="31"/>
      <c r="AD5785" s="39"/>
      <c r="AE5785" s="39"/>
      <c r="AF5785" s="39"/>
    </row>
    <row r="5786" spans="1:32" ht="12.75">
      <c r="A5786" s="39"/>
      <c r="B5786" s="39"/>
      <c r="C5786" s="39"/>
      <c r="D5786" s="39"/>
      <c r="E5786" s="39"/>
      <c r="F5786" s="39"/>
      <c r="G5786" s="39"/>
      <c r="H5786" s="39"/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  <c r="S5786" s="39"/>
      <c r="T5786" s="39"/>
      <c r="U5786" s="39"/>
      <c r="V5786" s="39"/>
      <c r="W5786" s="39"/>
      <c r="X5786" s="39"/>
      <c r="Y5786" s="39"/>
      <c r="Z5786" s="39"/>
      <c r="AA5786" s="39"/>
      <c r="AB5786" s="39"/>
      <c r="AC5786" s="31"/>
      <c r="AD5786" s="39"/>
      <c r="AE5786" s="39"/>
      <c r="AF5786" s="39"/>
    </row>
    <row r="5787" spans="1:32" ht="12.75">
      <c r="A5787" s="39"/>
      <c r="B5787" s="39"/>
      <c r="C5787" s="39"/>
      <c r="D5787" s="39"/>
      <c r="E5787" s="39"/>
      <c r="F5787" s="39"/>
      <c r="G5787" s="39"/>
      <c r="H5787" s="39"/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  <c r="S5787" s="39"/>
      <c r="T5787" s="39"/>
      <c r="U5787" s="39"/>
      <c r="V5787" s="39"/>
      <c r="W5787" s="39"/>
      <c r="X5787" s="39"/>
      <c r="Y5787" s="39"/>
      <c r="Z5787" s="39"/>
      <c r="AA5787" s="39"/>
      <c r="AB5787" s="39"/>
      <c r="AC5787" s="31"/>
      <c r="AD5787" s="39"/>
      <c r="AE5787" s="39"/>
      <c r="AF5787" s="39"/>
    </row>
    <row r="5788" spans="1:32" ht="12.75">
      <c r="A5788" s="39"/>
      <c r="B5788" s="39"/>
      <c r="C5788" s="39"/>
      <c r="D5788" s="39"/>
      <c r="E5788" s="39"/>
      <c r="F5788" s="39"/>
      <c r="G5788" s="39"/>
      <c r="H5788" s="39"/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  <c r="S5788" s="39"/>
      <c r="T5788" s="39"/>
      <c r="U5788" s="39"/>
      <c r="V5788" s="39"/>
      <c r="W5788" s="39"/>
      <c r="X5788" s="39"/>
      <c r="Y5788" s="39"/>
      <c r="Z5788" s="39"/>
      <c r="AA5788" s="39"/>
      <c r="AB5788" s="39"/>
      <c r="AC5788" s="31"/>
      <c r="AD5788" s="39"/>
      <c r="AE5788" s="39"/>
      <c r="AF5788" s="39"/>
    </row>
    <row r="5789" spans="1:32" ht="12.75">
      <c r="A5789" s="39"/>
      <c r="B5789" s="39"/>
      <c r="C5789" s="39"/>
      <c r="D5789" s="39"/>
      <c r="E5789" s="39"/>
      <c r="F5789" s="39"/>
      <c r="G5789" s="39"/>
      <c r="H5789" s="39"/>
      <c r="I5789" s="39"/>
      <c r="J5789" s="39"/>
      <c r="K5789" s="39"/>
      <c r="L5789" s="39"/>
      <c r="M5789" s="39"/>
      <c r="N5789" s="39"/>
      <c r="O5789" s="39"/>
      <c r="P5789" s="39"/>
      <c r="Q5789" s="39"/>
      <c r="R5789" s="39"/>
      <c r="S5789" s="39"/>
      <c r="T5789" s="39"/>
      <c r="U5789" s="39"/>
      <c r="V5789" s="39"/>
      <c r="W5789" s="39"/>
      <c r="X5789" s="39"/>
      <c r="Y5789" s="39"/>
      <c r="Z5789" s="39"/>
      <c r="AA5789" s="39"/>
      <c r="AB5789" s="39"/>
      <c r="AC5789" s="31"/>
      <c r="AD5789" s="39"/>
      <c r="AE5789" s="39"/>
      <c r="AF5789" s="39"/>
    </row>
    <row r="5790" spans="1:32" ht="12.75">
      <c r="A5790" s="39"/>
      <c r="B5790" s="39"/>
      <c r="C5790" s="39"/>
      <c r="D5790" s="39"/>
      <c r="E5790" s="39"/>
      <c r="F5790" s="39"/>
      <c r="G5790" s="39"/>
      <c r="H5790" s="39"/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  <c r="S5790" s="39"/>
      <c r="T5790" s="39"/>
      <c r="U5790" s="39"/>
      <c r="V5790" s="39"/>
      <c r="W5790" s="39"/>
      <c r="X5790" s="39"/>
      <c r="Y5790" s="39"/>
      <c r="Z5790" s="39"/>
      <c r="AA5790" s="39"/>
      <c r="AB5790" s="39"/>
      <c r="AC5790" s="31"/>
      <c r="AD5790" s="39"/>
      <c r="AE5790" s="39"/>
      <c r="AF5790" s="39"/>
    </row>
    <row r="5791" spans="1:32" ht="12.75">
      <c r="A5791" s="39"/>
      <c r="B5791" s="39"/>
      <c r="C5791" s="39"/>
      <c r="D5791" s="39"/>
      <c r="E5791" s="39"/>
      <c r="F5791" s="39"/>
      <c r="G5791" s="39"/>
      <c r="H5791" s="39"/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  <c r="S5791" s="39"/>
      <c r="T5791" s="39"/>
      <c r="U5791" s="39"/>
      <c r="V5791" s="39"/>
      <c r="W5791" s="39"/>
      <c r="X5791" s="39"/>
      <c r="Y5791" s="39"/>
      <c r="Z5791" s="39"/>
      <c r="AA5791" s="39"/>
      <c r="AB5791" s="39"/>
      <c r="AC5791" s="31"/>
      <c r="AD5791" s="39"/>
      <c r="AE5791" s="39"/>
      <c r="AF5791" s="39"/>
    </row>
    <row r="5792" spans="1:32" ht="12.75">
      <c r="A5792" s="39"/>
      <c r="B5792" s="39"/>
      <c r="C5792" s="39"/>
      <c r="D5792" s="39"/>
      <c r="E5792" s="39"/>
      <c r="F5792" s="39"/>
      <c r="G5792" s="39"/>
      <c r="H5792" s="39"/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  <c r="S5792" s="39"/>
      <c r="T5792" s="39"/>
      <c r="U5792" s="39"/>
      <c r="V5792" s="39"/>
      <c r="W5792" s="39"/>
      <c r="X5792" s="39"/>
      <c r="Y5792" s="39"/>
      <c r="Z5792" s="39"/>
      <c r="AA5792" s="39"/>
      <c r="AB5792" s="39"/>
      <c r="AC5792" s="31"/>
      <c r="AD5792" s="39"/>
      <c r="AE5792" s="39"/>
      <c r="AF5792" s="39"/>
    </row>
    <row r="5793" spans="1:32" ht="12.75">
      <c r="A5793" s="39"/>
      <c r="B5793" s="39"/>
      <c r="C5793" s="39"/>
      <c r="D5793" s="39"/>
      <c r="E5793" s="39"/>
      <c r="F5793" s="39"/>
      <c r="G5793" s="39"/>
      <c r="H5793" s="39"/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  <c r="S5793" s="39"/>
      <c r="T5793" s="39"/>
      <c r="U5793" s="39"/>
      <c r="V5793" s="39"/>
      <c r="W5793" s="39"/>
      <c r="X5793" s="39"/>
      <c r="Y5793" s="39"/>
      <c r="Z5793" s="39"/>
      <c r="AA5793" s="39"/>
      <c r="AB5793" s="39"/>
      <c r="AC5793" s="31"/>
      <c r="AD5793" s="39"/>
      <c r="AE5793" s="39"/>
      <c r="AF5793" s="39"/>
    </row>
    <row r="5794" spans="1:32" ht="12.75">
      <c r="A5794" s="39"/>
      <c r="B5794" s="39"/>
      <c r="C5794" s="39"/>
      <c r="D5794" s="39"/>
      <c r="E5794" s="39"/>
      <c r="F5794" s="39"/>
      <c r="G5794" s="39"/>
      <c r="H5794" s="39"/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  <c r="S5794" s="39"/>
      <c r="T5794" s="39"/>
      <c r="U5794" s="39"/>
      <c r="V5794" s="39"/>
      <c r="W5794" s="39"/>
      <c r="X5794" s="39"/>
      <c r="Y5794" s="39"/>
      <c r="Z5794" s="39"/>
      <c r="AA5794" s="39"/>
      <c r="AB5794" s="39"/>
      <c r="AC5794" s="31"/>
      <c r="AD5794" s="39"/>
      <c r="AE5794" s="39"/>
      <c r="AF5794" s="39"/>
    </row>
    <row r="5795" spans="1:32" ht="12.75">
      <c r="A5795" s="39"/>
      <c r="B5795" s="39"/>
      <c r="C5795" s="39"/>
      <c r="D5795" s="39"/>
      <c r="E5795" s="39"/>
      <c r="F5795" s="39"/>
      <c r="G5795" s="39"/>
      <c r="H5795" s="39"/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  <c r="S5795" s="39"/>
      <c r="T5795" s="39"/>
      <c r="U5795" s="39"/>
      <c r="V5795" s="39"/>
      <c r="W5795" s="39"/>
      <c r="X5795" s="39"/>
      <c r="Y5795" s="39"/>
      <c r="Z5795" s="39"/>
      <c r="AA5795" s="39"/>
      <c r="AB5795" s="39"/>
      <c r="AC5795" s="31"/>
      <c r="AD5795" s="39"/>
      <c r="AE5795" s="39"/>
      <c r="AF5795" s="39"/>
    </row>
    <row r="5796" spans="1:32" ht="12.75">
      <c r="A5796" s="39"/>
      <c r="B5796" s="39"/>
      <c r="C5796" s="39"/>
      <c r="D5796" s="39"/>
      <c r="E5796" s="39"/>
      <c r="F5796" s="39"/>
      <c r="G5796" s="39"/>
      <c r="H5796" s="39"/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  <c r="S5796" s="39"/>
      <c r="T5796" s="39"/>
      <c r="U5796" s="39"/>
      <c r="V5796" s="39"/>
      <c r="W5796" s="39"/>
      <c r="X5796" s="39"/>
      <c r="Y5796" s="39"/>
      <c r="Z5796" s="39"/>
      <c r="AA5796" s="39"/>
      <c r="AB5796" s="39"/>
      <c r="AC5796" s="31"/>
      <c r="AD5796" s="39"/>
      <c r="AE5796" s="39"/>
      <c r="AF5796" s="39"/>
    </row>
    <row r="5797" spans="1:32" ht="12.75">
      <c r="A5797" s="39"/>
      <c r="B5797" s="39"/>
      <c r="C5797" s="39"/>
      <c r="D5797" s="39"/>
      <c r="E5797" s="39"/>
      <c r="F5797" s="39"/>
      <c r="G5797" s="39"/>
      <c r="H5797" s="39"/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  <c r="S5797" s="39"/>
      <c r="T5797" s="39"/>
      <c r="U5797" s="39"/>
      <c r="V5797" s="39"/>
      <c r="W5797" s="39"/>
      <c r="X5797" s="39"/>
      <c r="Y5797" s="39"/>
      <c r="Z5797" s="39"/>
      <c r="AA5797" s="39"/>
      <c r="AB5797" s="39"/>
      <c r="AC5797" s="31"/>
      <c r="AD5797" s="39"/>
      <c r="AE5797" s="39"/>
      <c r="AF5797" s="39"/>
    </row>
    <row r="5798" spans="1:32" ht="12.75">
      <c r="A5798" s="39"/>
      <c r="B5798" s="39"/>
      <c r="C5798" s="39"/>
      <c r="D5798" s="39"/>
      <c r="E5798" s="39"/>
      <c r="F5798" s="39"/>
      <c r="G5798" s="39"/>
      <c r="H5798" s="39"/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  <c r="S5798" s="39"/>
      <c r="T5798" s="39"/>
      <c r="U5798" s="39"/>
      <c r="V5798" s="39"/>
      <c r="W5798" s="39"/>
      <c r="X5798" s="39"/>
      <c r="Y5798" s="39"/>
      <c r="Z5798" s="39"/>
      <c r="AA5798" s="39"/>
      <c r="AB5798" s="39"/>
      <c r="AC5798" s="31"/>
      <c r="AD5798" s="39"/>
      <c r="AE5798" s="39"/>
      <c r="AF5798" s="39"/>
    </row>
    <row r="5799" spans="1:32" ht="12.75">
      <c r="A5799" s="39"/>
      <c r="B5799" s="39"/>
      <c r="C5799" s="39"/>
      <c r="D5799" s="39"/>
      <c r="E5799" s="39"/>
      <c r="F5799" s="39"/>
      <c r="G5799" s="39"/>
      <c r="H5799" s="39"/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  <c r="S5799" s="39"/>
      <c r="T5799" s="39"/>
      <c r="U5799" s="39"/>
      <c r="V5799" s="39"/>
      <c r="W5799" s="39"/>
      <c r="X5799" s="39"/>
      <c r="Y5799" s="39"/>
      <c r="Z5799" s="39"/>
      <c r="AA5799" s="39"/>
      <c r="AB5799" s="39"/>
      <c r="AC5799" s="31"/>
      <c r="AD5799" s="39"/>
      <c r="AE5799" s="39"/>
      <c r="AF5799" s="39"/>
    </row>
    <row r="5800" spans="1:32" ht="12.75">
      <c r="A5800" s="39"/>
      <c r="B5800" s="39"/>
      <c r="C5800" s="39"/>
      <c r="D5800" s="39"/>
      <c r="E5800" s="39"/>
      <c r="F5800" s="39"/>
      <c r="G5800" s="39"/>
      <c r="H5800" s="39"/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  <c r="S5800" s="39"/>
      <c r="T5800" s="39"/>
      <c r="U5800" s="39"/>
      <c r="V5800" s="39"/>
      <c r="W5800" s="39"/>
      <c r="X5800" s="39"/>
      <c r="Y5800" s="39"/>
      <c r="Z5800" s="39"/>
      <c r="AA5800" s="39"/>
      <c r="AB5800" s="39"/>
      <c r="AC5800" s="31"/>
      <c r="AD5800" s="39"/>
      <c r="AE5800" s="39"/>
      <c r="AF5800" s="39"/>
    </row>
    <row r="5801" spans="1:32" ht="12.75">
      <c r="A5801" s="39"/>
      <c r="B5801" s="39"/>
      <c r="C5801" s="39"/>
      <c r="D5801" s="39"/>
      <c r="E5801" s="39"/>
      <c r="F5801" s="39"/>
      <c r="G5801" s="39"/>
      <c r="H5801" s="39"/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  <c r="S5801" s="39"/>
      <c r="T5801" s="39"/>
      <c r="U5801" s="39"/>
      <c r="V5801" s="39"/>
      <c r="W5801" s="39"/>
      <c r="X5801" s="39"/>
      <c r="Y5801" s="39"/>
      <c r="Z5801" s="39"/>
      <c r="AA5801" s="39"/>
      <c r="AB5801" s="39"/>
      <c r="AC5801" s="31"/>
      <c r="AD5801" s="39"/>
      <c r="AE5801" s="39"/>
      <c r="AF5801" s="39"/>
    </row>
    <row r="5802" spans="1:32" ht="12.75">
      <c r="A5802" s="39"/>
      <c r="B5802" s="39"/>
      <c r="C5802" s="39"/>
      <c r="D5802" s="39"/>
      <c r="E5802" s="39"/>
      <c r="F5802" s="39"/>
      <c r="G5802" s="39"/>
      <c r="H5802" s="39"/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  <c r="S5802" s="39"/>
      <c r="T5802" s="39"/>
      <c r="U5802" s="39"/>
      <c r="V5802" s="39"/>
      <c r="W5802" s="39"/>
      <c r="X5802" s="39"/>
      <c r="Y5802" s="39"/>
      <c r="Z5802" s="39"/>
      <c r="AA5802" s="39"/>
      <c r="AB5802" s="39"/>
      <c r="AC5802" s="31"/>
      <c r="AD5802" s="39"/>
      <c r="AE5802" s="39"/>
      <c r="AF5802" s="39"/>
    </row>
    <row r="5803" spans="1:32" ht="12.75">
      <c r="A5803" s="39"/>
      <c r="B5803" s="39"/>
      <c r="C5803" s="39"/>
      <c r="D5803" s="39"/>
      <c r="E5803" s="39"/>
      <c r="F5803" s="39"/>
      <c r="G5803" s="39"/>
      <c r="H5803" s="39"/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  <c r="S5803" s="39"/>
      <c r="T5803" s="39"/>
      <c r="U5803" s="39"/>
      <c r="V5803" s="39"/>
      <c r="W5803" s="39"/>
      <c r="X5803" s="39"/>
      <c r="Y5803" s="39"/>
      <c r="Z5803" s="39"/>
      <c r="AA5803" s="39"/>
      <c r="AB5803" s="39"/>
      <c r="AC5803" s="31"/>
      <c r="AD5803" s="39"/>
      <c r="AE5803" s="39"/>
      <c r="AF5803" s="39"/>
    </row>
    <row r="5804" spans="1:32" ht="12.75">
      <c r="A5804" s="39"/>
      <c r="B5804" s="39"/>
      <c r="C5804" s="39"/>
      <c r="D5804" s="39"/>
      <c r="E5804" s="39"/>
      <c r="F5804" s="39"/>
      <c r="G5804" s="39"/>
      <c r="H5804" s="39"/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  <c r="S5804" s="39"/>
      <c r="T5804" s="39"/>
      <c r="U5804" s="39"/>
      <c r="V5804" s="39"/>
      <c r="W5804" s="39"/>
      <c r="X5804" s="39"/>
      <c r="Y5804" s="39"/>
      <c r="Z5804" s="39"/>
      <c r="AA5804" s="39"/>
      <c r="AB5804" s="39"/>
      <c r="AC5804" s="31"/>
      <c r="AD5804" s="39"/>
      <c r="AE5804" s="39"/>
      <c r="AF5804" s="39"/>
    </row>
    <row r="5805" spans="1:32" ht="12.75">
      <c r="A5805" s="39"/>
      <c r="B5805" s="39"/>
      <c r="C5805" s="39"/>
      <c r="D5805" s="39"/>
      <c r="E5805" s="39"/>
      <c r="F5805" s="39"/>
      <c r="G5805" s="39"/>
      <c r="H5805" s="39"/>
      <c r="I5805" s="39"/>
      <c r="J5805" s="39"/>
      <c r="K5805" s="39"/>
      <c r="L5805" s="39"/>
      <c r="M5805" s="39"/>
      <c r="N5805" s="39"/>
      <c r="O5805" s="39"/>
      <c r="P5805" s="39"/>
      <c r="Q5805" s="39"/>
      <c r="R5805" s="39"/>
      <c r="S5805" s="39"/>
      <c r="T5805" s="39"/>
      <c r="U5805" s="39"/>
      <c r="V5805" s="39"/>
      <c r="W5805" s="39"/>
      <c r="X5805" s="39"/>
      <c r="Y5805" s="39"/>
      <c r="Z5805" s="39"/>
      <c r="AA5805" s="39"/>
      <c r="AB5805" s="39"/>
      <c r="AC5805" s="31"/>
      <c r="AD5805" s="39"/>
      <c r="AE5805" s="39"/>
      <c r="AF5805" s="39"/>
    </row>
    <row r="5806" spans="1:32" ht="12.75">
      <c r="A5806" s="39"/>
      <c r="B5806" s="39"/>
      <c r="C5806" s="39"/>
      <c r="D5806" s="39"/>
      <c r="E5806" s="39"/>
      <c r="F5806" s="39"/>
      <c r="G5806" s="39"/>
      <c r="H5806" s="39"/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  <c r="S5806" s="39"/>
      <c r="T5806" s="39"/>
      <c r="U5806" s="39"/>
      <c r="V5806" s="39"/>
      <c r="W5806" s="39"/>
      <c r="X5806" s="39"/>
      <c r="Y5806" s="39"/>
      <c r="Z5806" s="39"/>
      <c r="AA5806" s="39"/>
      <c r="AB5806" s="39"/>
      <c r="AC5806" s="31"/>
      <c r="AD5806" s="39"/>
      <c r="AE5806" s="39"/>
      <c r="AF5806" s="39"/>
    </row>
    <row r="5807" spans="1:32" ht="12.75">
      <c r="A5807" s="39"/>
      <c r="B5807" s="39"/>
      <c r="C5807" s="39"/>
      <c r="D5807" s="39"/>
      <c r="E5807" s="39"/>
      <c r="F5807" s="39"/>
      <c r="G5807" s="39"/>
      <c r="H5807" s="39"/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  <c r="S5807" s="39"/>
      <c r="T5807" s="39"/>
      <c r="U5807" s="39"/>
      <c r="V5807" s="39"/>
      <c r="W5807" s="39"/>
      <c r="X5807" s="39"/>
      <c r="Y5807" s="39"/>
      <c r="Z5807" s="39"/>
      <c r="AA5807" s="39"/>
      <c r="AB5807" s="39"/>
      <c r="AC5807" s="31"/>
      <c r="AD5807" s="39"/>
      <c r="AE5807" s="39"/>
      <c r="AF5807" s="39"/>
    </row>
    <row r="5808" spans="1:32" ht="12.75">
      <c r="A5808" s="39"/>
      <c r="B5808" s="39"/>
      <c r="C5808" s="39"/>
      <c r="D5808" s="39"/>
      <c r="E5808" s="39"/>
      <c r="F5808" s="39"/>
      <c r="G5808" s="39"/>
      <c r="H5808" s="39"/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  <c r="S5808" s="39"/>
      <c r="T5808" s="39"/>
      <c r="U5808" s="39"/>
      <c r="V5808" s="39"/>
      <c r="W5808" s="39"/>
      <c r="X5808" s="39"/>
      <c r="Y5808" s="39"/>
      <c r="Z5808" s="39"/>
      <c r="AA5808" s="39"/>
      <c r="AB5808" s="39"/>
      <c r="AC5808" s="31"/>
      <c r="AD5808" s="39"/>
      <c r="AE5808" s="39"/>
      <c r="AF5808" s="39"/>
    </row>
    <row r="5809" spans="1:32" ht="12.75">
      <c r="A5809" s="39"/>
      <c r="B5809" s="39"/>
      <c r="C5809" s="39"/>
      <c r="D5809" s="39"/>
      <c r="E5809" s="39"/>
      <c r="F5809" s="39"/>
      <c r="G5809" s="39"/>
      <c r="H5809" s="39"/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  <c r="S5809" s="39"/>
      <c r="T5809" s="39"/>
      <c r="U5809" s="39"/>
      <c r="V5809" s="39"/>
      <c r="W5809" s="39"/>
      <c r="X5809" s="39"/>
      <c r="Y5809" s="39"/>
      <c r="Z5809" s="39"/>
      <c r="AA5809" s="39"/>
      <c r="AB5809" s="39"/>
      <c r="AC5809" s="31"/>
      <c r="AD5809" s="39"/>
      <c r="AE5809" s="39"/>
      <c r="AF5809" s="39"/>
    </row>
    <row r="5810" spans="1:32" ht="12.75">
      <c r="A5810" s="39"/>
      <c r="B5810" s="39"/>
      <c r="C5810" s="39"/>
      <c r="D5810" s="39"/>
      <c r="E5810" s="39"/>
      <c r="F5810" s="39"/>
      <c r="G5810" s="39"/>
      <c r="H5810" s="39"/>
      <c r="I5810" s="39"/>
      <c r="J5810" s="39"/>
      <c r="K5810" s="39"/>
      <c r="L5810" s="39"/>
      <c r="M5810" s="39"/>
      <c r="N5810" s="39"/>
      <c r="O5810" s="39"/>
      <c r="P5810" s="39"/>
      <c r="Q5810" s="39"/>
      <c r="R5810" s="39"/>
      <c r="S5810" s="39"/>
      <c r="T5810" s="39"/>
      <c r="U5810" s="39"/>
      <c r="V5810" s="39"/>
      <c r="W5810" s="39"/>
      <c r="X5810" s="39"/>
      <c r="Y5810" s="39"/>
      <c r="Z5810" s="39"/>
      <c r="AA5810" s="39"/>
      <c r="AB5810" s="39"/>
      <c r="AC5810" s="31"/>
      <c r="AD5810" s="39"/>
      <c r="AE5810" s="39"/>
      <c r="AF5810" s="39"/>
    </row>
    <row r="5811" spans="1:32" ht="12.75">
      <c r="A5811" s="39"/>
      <c r="B5811" s="39"/>
      <c r="C5811" s="39"/>
      <c r="D5811" s="39"/>
      <c r="E5811" s="39"/>
      <c r="F5811" s="39"/>
      <c r="G5811" s="39"/>
      <c r="H5811" s="39"/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  <c r="S5811" s="39"/>
      <c r="T5811" s="39"/>
      <c r="U5811" s="39"/>
      <c r="V5811" s="39"/>
      <c r="W5811" s="39"/>
      <c r="X5811" s="39"/>
      <c r="Y5811" s="39"/>
      <c r="Z5811" s="39"/>
      <c r="AA5811" s="39"/>
      <c r="AB5811" s="39"/>
      <c r="AC5811" s="31"/>
      <c r="AD5811" s="39"/>
      <c r="AE5811" s="39"/>
      <c r="AF5811" s="39"/>
    </row>
    <row r="5812" spans="1:32" ht="12.75">
      <c r="A5812" s="39"/>
      <c r="B5812" s="39"/>
      <c r="C5812" s="39"/>
      <c r="D5812" s="39"/>
      <c r="E5812" s="39"/>
      <c r="F5812" s="39"/>
      <c r="G5812" s="39"/>
      <c r="H5812" s="39"/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  <c r="S5812" s="39"/>
      <c r="T5812" s="39"/>
      <c r="U5812" s="39"/>
      <c r="V5812" s="39"/>
      <c r="W5812" s="39"/>
      <c r="X5812" s="39"/>
      <c r="Y5812" s="39"/>
      <c r="Z5812" s="39"/>
      <c r="AA5812" s="39"/>
      <c r="AB5812" s="39"/>
      <c r="AC5812" s="31"/>
      <c r="AD5812" s="39"/>
      <c r="AE5812" s="39"/>
      <c r="AF5812" s="39"/>
    </row>
    <row r="5813" spans="1:32" ht="12.75">
      <c r="A5813" s="39"/>
      <c r="B5813" s="39"/>
      <c r="C5813" s="39"/>
      <c r="D5813" s="39"/>
      <c r="E5813" s="39"/>
      <c r="F5813" s="39"/>
      <c r="G5813" s="39"/>
      <c r="H5813" s="39"/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  <c r="S5813" s="39"/>
      <c r="T5813" s="39"/>
      <c r="U5813" s="39"/>
      <c r="V5813" s="39"/>
      <c r="W5813" s="39"/>
      <c r="X5813" s="39"/>
      <c r="Y5813" s="39"/>
      <c r="Z5813" s="39"/>
      <c r="AA5813" s="39"/>
      <c r="AB5813" s="39"/>
      <c r="AC5813" s="31"/>
      <c r="AD5813" s="39"/>
      <c r="AE5813" s="39"/>
      <c r="AF5813" s="39"/>
    </row>
    <row r="5814" spans="1:32" ht="12.75">
      <c r="A5814" s="39"/>
      <c r="B5814" s="39"/>
      <c r="C5814" s="39"/>
      <c r="D5814" s="39"/>
      <c r="E5814" s="39"/>
      <c r="F5814" s="39"/>
      <c r="G5814" s="39"/>
      <c r="H5814" s="39"/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  <c r="S5814" s="39"/>
      <c r="T5814" s="39"/>
      <c r="U5814" s="39"/>
      <c r="V5814" s="39"/>
      <c r="W5814" s="39"/>
      <c r="X5814" s="39"/>
      <c r="Y5814" s="39"/>
      <c r="Z5814" s="39"/>
      <c r="AA5814" s="39"/>
      <c r="AB5814" s="39"/>
      <c r="AC5814" s="31"/>
      <c r="AD5814" s="39"/>
      <c r="AE5814" s="39"/>
      <c r="AF5814" s="39"/>
    </row>
    <row r="5815" spans="1:32" ht="12.75">
      <c r="A5815" s="39"/>
      <c r="B5815" s="39"/>
      <c r="C5815" s="39"/>
      <c r="D5815" s="39"/>
      <c r="E5815" s="39"/>
      <c r="F5815" s="39"/>
      <c r="G5815" s="39"/>
      <c r="H5815" s="39"/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  <c r="S5815" s="39"/>
      <c r="T5815" s="39"/>
      <c r="U5815" s="39"/>
      <c r="V5815" s="39"/>
      <c r="W5815" s="39"/>
      <c r="X5815" s="39"/>
      <c r="Y5815" s="39"/>
      <c r="Z5815" s="39"/>
      <c r="AA5815" s="39"/>
      <c r="AB5815" s="39"/>
      <c r="AC5815" s="31"/>
      <c r="AD5815" s="39"/>
      <c r="AE5815" s="39"/>
      <c r="AF5815" s="39"/>
    </row>
    <row r="5816" spans="1:32" ht="12.75">
      <c r="A5816" s="39"/>
      <c r="B5816" s="39"/>
      <c r="C5816" s="39"/>
      <c r="D5816" s="39"/>
      <c r="E5816" s="39"/>
      <c r="F5816" s="39"/>
      <c r="G5816" s="39"/>
      <c r="H5816" s="39"/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  <c r="S5816" s="39"/>
      <c r="T5816" s="39"/>
      <c r="U5816" s="39"/>
      <c r="V5816" s="39"/>
      <c r="W5816" s="39"/>
      <c r="X5816" s="39"/>
      <c r="Y5816" s="39"/>
      <c r="Z5816" s="39"/>
      <c r="AA5816" s="39"/>
      <c r="AB5816" s="39"/>
      <c r="AC5816" s="31"/>
      <c r="AD5816" s="39"/>
      <c r="AE5816" s="39"/>
      <c r="AF5816" s="39"/>
    </row>
    <row r="5817" spans="1:32" ht="12.75">
      <c r="A5817" s="39"/>
      <c r="B5817" s="39"/>
      <c r="C5817" s="39"/>
      <c r="D5817" s="39"/>
      <c r="E5817" s="39"/>
      <c r="F5817" s="39"/>
      <c r="G5817" s="39"/>
      <c r="H5817" s="39"/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  <c r="S5817" s="39"/>
      <c r="T5817" s="39"/>
      <c r="U5817" s="39"/>
      <c r="V5817" s="39"/>
      <c r="W5817" s="39"/>
      <c r="X5817" s="39"/>
      <c r="Y5817" s="39"/>
      <c r="Z5817" s="39"/>
      <c r="AA5817" s="39"/>
      <c r="AB5817" s="39"/>
      <c r="AC5817" s="31"/>
      <c r="AD5817" s="39"/>
      <c r="AE5817" s="39"/>
      <c r="AF5817" s="39"/>
    </row>
    <row r="5818" spans="1:32" ht="12.75">
      <c r="A5818" s="39"/>
      <c r="B5818" s="39"/>
      <c r="C5818" s="39"/>
      <c r="D5818" s="39"/>
      <c r="E5818" s="39"/>
      <c r="F5818" s="39"/>
      <c r="G5818" s="39"/>
      <c r="H5818" s="39"/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  <c r="S5818" s="39"/>
      <c r="T5818" s="39"/>
      <c r="U5818" s="39"/>
      <c r="V5818" s="39"/>
      <c r="W5818" s="39"/>
      <c r="X5818" s="39"/>
      <c r="Y5818" s="39"/>
      <c r="Z5818" s="39"/>
      <c r="AA5818" s="39"/>
      <c r="AB5818" s="39"/>
      <c r="AC5818" s="31"/>
      <c r="AD5818" s="39"/>
      <c r="AE5818" s="39"/>
      <c r="AF5818" s="39"/>
    </row>
    <row r="5819" spans="1:32" ht="12.75">
      <c r="A5819" s="39"/>
      <c r="B5819" s="39"/>
      <c r="C5819" s="39"/>
      <c r="D5819" s="39"/>
      <c r="E5819" s="39"/>
      <c r="F5819" s="39"/>
      <c r="G5819" s="39"/>
      <c r="H5819" s="39"/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  <c r="S5819" s="39"/>
      <c r="T5819" s="39"/>
      <c r="U5819" s="39"/>
      <c r="V5819" s="39"/>
      <c r="W5819" s="39"/>
      <c r="X5819" s="39"/>
      <c r="Y5819" s="39"/>
      <c r="Z5819" s="39"/>
      <c r="AA5819" s="39"/>
      <c r="AB5819" s="39"/>
      <c r="AC5819" s="31"/>
      <c r="AD5819" s="39"/>
      <c r="AE5819" s="39"/>
      <c r="AF5819" s="39"/>
    </row>
    <row r="5820" spans="1:32" ht="12.75">
      <c r="A5820" s="39"/>
      <c r="B5820" s="39"/>
      <c r="C5820" s="39"/>
      <c r="D5820" s="39"/>
      <c r="E5820" s="39"/>
      <c r="F5820" s="39"/>
      <c r="G5820" s="39"/>
      <c r="H5820" s="39"/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  <c r="S5820" s="39"/>
      <c r="T5820" s="39"/>
      <c r="U5820" s="39"/>
      <c r="V5820" s="39"/>
      <c r="W5820" s="39"/>
      <c r="X5820" s="39"/>
      <c r="Y5820" s="39"/>
      <c r="Z5820" s="39"/>
      <c r="AA5820" s="39"/>
      <c r="AB5820" s="39"/>
      <c r="AC5820" s="31"/>
      <c r="AD5820" s="39"/>
      <c r="AE5820" s="39"/>
      <c r="AF5820" s="39"/>
    </row>
    <row r="5821" spans="1:32" ht="12.75">
      <c r="A5821" s="39"/>
      <c r="B5821" s="39"/>
      <c r="C5821" s="39"/>
      <c r="D5821" s="39"/>
      <c r="E5821" s="39"/>
      <c r="F5821" s="39"/>
      <c r="G5821" s="39"/>
      <c r="H5821" s="39"/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  <c r="S5821" s="39"/>
      <c r="T5821" s="39"/>
      <c r="U5821" s="39"/>
      <c r="V5821" s="39"/>
      <c r="W5821" s="39"/>
      <c r="X5821" s="39"/>
      <c r="Y5821" s="39"/>
      <c r="Z5821" s="39"/>
      <c r="AA5821" s="39"/>
      <c r="AB5821" s="39"/>
      <c r="AC5821" s="31"/>
      <c r="AD5821" s="39"/>
      <c r="AE5821" s="39"/>
      <c r="AF5821" s="39"/>
    </row>
    <row r="5822" spans="1:32" ht="12.75">
      <c r="A5822" s="39"/>
      <c r="B5822" s="39"/>
      <c r="C5822" s="39"/>
      <c r="D5822" s="39"/>
      <c r="E5822" s="39"/>
      <c r="F5822" s="39"/>
      <c r="G5822" s="39"/>
      <c r="H5822" s="39"/>
      <c r="I5822" s="39"/>
      <c r="J5822" s="39"/>
      <c r="K5822" s="39"/>
      <c r="L5822" s="39"/>
      <c r="M5822" s="39"/>
      <c r="N5822" s="39"/>
      <c r="O5822" s="39"/>
      <c r="P5822" s="39"/>
      <c r="Q5822" s="39"/>
      <c r="R5822" s="39"/>
      <c r="S5822" s="39"/>
      <c r="T5822" s="39"/>
      <c r="U5822" s="39"/>
      <c r="V5822" s="39"/>
      <c r="W5822" s="39"/>
      <c r="X5822" s="39"/>
      <c r="Y5822" s="39"/>
      <c r="Z5822" s="39"/>
      <c r="AA5822" s="39"/>
      <c r="AB5822" s="39"/>
      <c r="AC5822" s="31"/>
      <c r="AD5822" s="39"/>
      <c r="AE5822" s="39"/>
      <c r="AF5822" s="39"/>
    </row>
    <row r="5823" spans="1:32" ht="12.75">
      <c r="A5823" s="39"/>
      <c r="B5823" s="39"/>
      <c r="C5823" s="39"/>
      <c r="D5823" s="39"/>
      <c r="E5823" s="39"/>
      <c r="F5823" s="39"/>
      <c r="G5823" s="39"/>
      <c r="H5823" s="39"/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  <c r="S5823" s="39"/>
      <c r="T5823" s="39"/>
      <c r="U5823" s="39"/>
      <c r="V5823" s="39"/>
      <c r="W5823" s="39"/>
      <c r="X5823" s="39"/>
      <c r="Y5823" s="39"/>
      <c r="Z5823" s="39"/>
      <c r="AA5823" s="39"/>
      <c r="AB5823" s="39"/>
      <c r="AC5823" s="31"/>
      <c r="AD5823" s="39"/>
      <c r="AE5823" s="39"/>
      <c r="AF5823" s="39"/>
    </row>
    <row r="5824" spans="1:32" ht="12.75">
      <c r="A5824" s="39"/>
      <c r="B5824" s="39"/>
      <c r="C5824" s="39"/>
      <c r="D5824" s="39"/>
      <c r="E5824" s="39"/>
      <c r="F5824" s="39"/>
      <c r="G5824" s="39"/>
      <c r="H5824" s="39"/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  <c r="S5824" s="39"/>
      <c r="T5824" s="39"/>
      <c r="U5824" s="39"/>
      <c r="V5824" s="39"/>
      <c r="W5824" s="39"/>
      <c r="X5824" s="39"/>
      <c r="Y5824" s="39"/>
      <c r="Z5824" s="39"/>
      <c r="AA5824" s="39"/>
      <c r="AB5824" s="39"/>
      <c r="AC5824" s="31"/>
      <c r="AD5824" s="39"/>
      <c r="AE5824" s="39"/>
      <c r="AF5824" s="39"/>
    </row>
    <row r="5825" spans="1:32" ht="12.75">
      <c r="A5825" s="39"/>
      <c r="B5825" s="39"/>
      <c r="C5825" s="39"/>
      <c r="D5825" s="39"/>
      <c r="E5825" s="39"/>
      <c r="F5825" s="39"/>
      <c r="G5825" s="39"/>
      <c r="H5825" s="39"/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  <c r="S5825" s="39"/>
      <c r="T5825" s="39"/>
      <c r="U5825" s="39"/>
      <c r="V5825" s="39"/>
      <c r="W5825" s="39"/>
      <c r="X5825" s="39"/>
      <c r="Y5825" s="39"/>
      <c r="Z5825" s="39"/>
      <c r="AA5825" s="39"/>
      <c r="AB5825" s="39"/>
      <c r="AC5825" s="31"/>
      <c r="AD5825" s="39"/>
      <c r="AE5825" s="39"/>
      <c r="AF5825" s="39"/>
    </row>
    <row r="5826" spans="1:32" ht="12.75">
      <c r="A5826" s="39"/>
      <c r="B5826" s="39"/>
      <c r="C5826" s="39"/>
      <c r="D5826" s="39"/>
      <c r="E5826" s="39"/>
      <c r="F5826" s="39"/>
      <c r="G5826" s="39"/>
      <c r="H5826" s="39"/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  <c r="S5826" s="39"/>
      <c r="T5826" s="39"/>
      <c r="U5826" s="39"/>
      <c r="V5826" s="39"/>
      <c r="W5826" s="39"/>
      <c r="X5826" s="39"/>
      <c r="Y5826" s="39"/>
      <c r="Z5826" s="39"/>
      <c r="AA5826" s="39"/>
      <c r="AB5826" s="39"/>
      <c r="AC5826" s="31"/>
      <c r="AD5826" s="39"/>
      <c r="AE5826" s="39"/>
      <c r="AF5826" s="39"/>
    </row>
    <row r="5827" spans="1:32" ht="12.75">
      <c r="A5827" s="39"/>
      <c r="B5827" s="39"/>
      <c r="C5827" s="39"/>
      <c r="D5827" s="39"/>
      <c r="E5827" s="39"/>
      <c r="F5827" s="39"/>
      <c r="G5827" s="39"/>
      <c r="H5827" s="39"/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  <c r="S5827" s="39"/>
      <c r="T5827" s="39"/>
      <c r="U5827" s="39"/>
      <c r="V5827" s="39"/>
      <c r="W5827" s="39"/>
      <c r="X5827" s="39"/>
      <c r="Y5827" s="39"/>
      <c r="Z5827" s="39"/>
      <c r="AA5827" s="39"/>
      <c r="AB5827" s="39"/>
      <c r="AC5827" s="31"/>
      <c r="AD5827" s="39"/>
      <c r="AE5827" s="39"/>
      <c r="AF5827" s="39"/>
    </row>
    <row r="5828" spans="1:32" ht="12.75">
      <c r="A5828" s="39"/>
      <c r="B5828" s="39"/>
      <c r="C5828" s="39"/>
      <c r="D5828" s="39"/>
      <c r="E5828" s="39"/>
      <c r="F5828" s="39"/>
      <c r="G5828" s="39"/>
      <c r="H5828" s="39"/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  <c r="S5828" s="39"/>
      <c r="T5828" s="39"/>
      <c r="U5828" s="39"/>
      <c r="V5828" s="39"/>
      <c r="W5828" s="39"/>
      <c r="X5828" s="39"/>
      <c r="Y5828" s="39"/>
      <c r="Z5828" s="39"/>
      <c r="AA5828" s="39"/>
      <c r="AB5828" s="39"/>
      <c r="AC5828" s="31"/>
      <c r="AD5828" s="39"/>
      <c r="AE5828" s="39"/>
      <c r="AF5828" s="39"/>
    </row>
    <row r="5829" spans="1:32" ht="12.75">
      <c r="A5829" s="39"/>
      <c r="B5829" s="39"/>
      <c r="C5829" s="39"/>
      <c r="D5829" s="39"/>
      <c r="E5829" s="39"/>
      <c r="F5829" s="39"/>
      <c r="G5829" s="39"/>
      <c r="H5829" s="39"/>
      <c r="I5829" s="39"/>
      <c r="J5829" s="39"/>
      <c r="K5829" s="39"/>
      <c r="L5829" s="39"/>
      <c r="M5829" s="39"/>
      <c r="N5829" s="39"/>
      <c r="O5829" s="39"/>
      <c r="P5829" s="39"/>
      <c r="Q5829" s="39"/>
      <c r="R5829" s="39"/>
      <c r="S5829" s="39"/>
      <c r="T5829" s="39"/>
      <c r="U5829" s="39"/>
      <c r="V5829" s="39"/>
      <c r="W5829" s="39"/>
      <c r="X5829" s="39"/>
      <c r="Y5829" s="39"/>
      <c r="Z5829" s="39"/>
      <c r="AA5829" s="39"/>
      <c r="AB5829" s="39"/>
      <c r="AC5829" s="31"/>
      <c r="AD5829" s="39"/>
      <c r="AE5829" s="39"/>
      <c r="AF5829" s="39"/>
    </row>
    <row r="5830" spans="1:32" ht="12.75">
      <c r="A5830" s="39"/>
      <c r="B5830" s="39"/>
      <c r="C5830" s="39"/>
      <c r="D5830" s="39"/>
      <c r="E5830" s="39"/>
      <c r="F5830" s="39"/>
      <c r="G5830" s="39"/>
      <c r="H5830" s="39"/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  <c r="S5830" s="39"/>
      <c r="T5830" s="39"/>
      <c r="U5830" s="39"/>
      <c r="V5830" s="39"/>
      <c r="W5830" s="39"/>
      <c r="X5830" s="39"/>
      <c r="Y5830" s="39"/>
      <c r="Z5830" s="39"/>
      <c r="AA5830" s="39"/>
      <c r="AB5830" s="39"/>
      <c r="AC5830" s="31"/>
      <c r="AD5830" s="39"/>
      <c r="AE5830" s="39"/>
      <c r="AF5830" s="39"/>
    </row>
    <row r="5831" spans="1:32" ht="12.75">
      <c r="A5831" s="39"/>
      <c r="B5831" s="39"/>
      <c r="C5831" s="39"/>
      <c r="D5831" s="39"/>
      <c r="E5831" s="39"/>
      <c r="F5831" s="39"/>
      <c r="G5831" s="39"/>
      <c r="H5831" s="39"/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  <c r="S5831" s="39"/>
      <c r="T5831" s="39"/>
      <c r="U5831" s="39"/>
      <c r="V5831" s="39"/>
      <c r="W5831" s="39"/>
      <c r="X5831" s="39"/>
      <c r="Y5831" s="39"/>
      <c r="Z5831" s="39"/>
      <c r="AA5831" s="39"/>
      <c r="AB5831" s="39"/>
      <c r="AC5831" s="31"/>
      <c r="AD5831" s="39"/>
      <c r="AE5831" s="39"/>
      <c r="AF5831" s="39"/>
    </row>
    <row r="5832" spans="1:32" ht="12.75">
      <c r="A5832" s="39"/>
      <c r="B5832" s="39"/>
      <c r="C5832" s="39"/>
      <c r="D5832" s="39"/>
      <c r="E5832" s="39"/>
      <c r="F5832" s="39"/>
      <c r="G5832" s="39"/>
      <c r="H5832" s="39"/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  <c r="S5832" s="39"/>
      <c r="T5832" s="39"/>
      <c r="U5832" s="39"/>
      <c r="V5832" s="39"/>
      <c r="W5832" s="39"/>
      <c r="X5832" s="39"/>
      <c r="Y5832" s="39"/>
      <c r="Z5832" s="39"/>
      <c r="AA5832" s="39"/>
      <c r="AB5832" s="39"/>
      <c r="AC5832" s="31"/>
      <c r="AD5832" s="39"/>
      <c r="AE5832" s="39"/>
      <c r="AF5832" s="39"/>
    </row>
    <row r="5833" spans="1:32" ht="12.75">
      <c r="A5833" s="39"/>
      <c r="B5833" s="39"/>
      <c r="C5833" s="39"/>
      <c r="D5833" s="39"/>
      <c r="E5833" s="39"/>
      <c r="F5833" s="39"/>
      <c r="G5833" s="39"/>
      <c r="H5833" s="39"/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  <c r="S5833" s="39"/>
      <c r="T5833" s="39"/>
      <c r="U5833" s="39"/>
      <c r="V5833" s="39"/>
      <c r="W5833" s="39"/>
      <c r="X5833" s="39"/>
      <c r="Y5833" s="39"/>
      <c r="Z5833" s="39"/>
      <c r="AA5833" s="39"/>
      <c r="AB5833" s="39"/>
      <c r="AC5833" s="31"/>
      <c r="AD5833" s="39"/>
      <c r="AE5833" s="39"/>
      <c r="AF5833" s="39"/>
    </row>
    <row r="5834" spans="1:32" ht="12.75">
      <c r="A5834" s="39"/>
      <c r="B5834" s="39"/>
      <c r="C5834" s="39"/>
      <c r="D5834" s="39"/>
      <c r="E5834" s="39"/>
      <c r="F5834" s="39"/>
      <c r="G5834" s="39"/>
      <c r="H5834" s="39"/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  <c r="S5834" s="39"/>
      <c r="T5834" s="39"/>
      <c r="U5834" s="39"/>
      <c r="V5834" s="39"/>
      <c r="W5834" s="39"/>
      <c r="X5834" s="39"/>
      <c r="Y5834" s="39"/>
      <c r="Z5834" s="39"/>
      <c r="AA5834" s="39"/>
      <c r="AB5834" s="39"/>
      <c r="AC5834" s="31"/>
      <c r="AD5834" s="39"/>
      <c r="AE5834" s="39"/>
      <c r="AF5834" s="39"/>
    </row>
    <row r="5835" spans="1:32" ht="12.75">
      <c r="A5835" s="39"/>
      <c r="B5835" s="39"/>
      <c r="C5835" s="39"/>
      <c r="D5835" s="39"/>
      <c r="E5835" s="39"/>
      <c r="F5835" s="39"/>
      <c r="G5835" s="39"/>
      <c r="H5835" s="39"/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  <c r="S5835" s="39"/>
      <c r="T5835" s="39"/>
      <c r="U5835" s="39"/>
      <c r="V5835" s="39"/>
      <c r="W5835" s="39"/>
      <c r="X5835" s="39"/>
      <c r="Y5835" s="39"/>
      <c r="Z5835" s="39"/>
      <c r="AA5835" s="39"/>
      <c r="AB5835" s="39"/>
      <c r="AC5835" s="31"/>
      <c r="AD5835" s="39"/>
      <c r="AE5835" s="39"/>
      <c r="AF5835" s="39"/>
    </row>
    <row r="5836" spans="1:32" ht="12.75">
      <c r="A5836" s="39"/>
      <c r="B5836" s="39"/>
      <c r="C5836" s="39"/>
      <c r="D5836" s="39"/>
      <c r="E5836" s="39"/>
      <c r="F5836" s="39"/>
      <c r="G5836" s="39"/>
      <c r="H5836" s="39"/>
      <c r="I5836" s="39"/>
      <c r="J5836" s="39"/>
      <c r="K5836" s="39"/>
      <c r="L5836" s="39"/>
      <c r="M5836" s="39"/>
      <c r="N5836" s="39"/>
      <c r="O5836" s="39"/>
      <c r="P5836" s="39"/>
      <c r="Q5836" s="39"/>
      <c r="R5836" s="39"/>
      <c r="S5836" s="39"/>
      <c r="T5836" s="39"/>
      <c r="U5836" s="39"/>
      <c r="V5836" s="39"/>
      <c r="W5836" s="39"/>
      <c r="X5836" s="39"/>
      <c r="Y5836" s="39"/>
      <c r="Z5836" s="39"/>
      <c r="AA5836" s="39"/>
      <c r="AB5836" s="39"/>
      <c r="AC5836" s="31"/>
      <c r="AD5836" s="39"/>
      <c r="AE5836" s="39"/>
      <c r="AF5836" s="39"/>
    </row>
    <row r="5837" spans="1:32" ht="12.75">
      <c r="A5837" s="39"/>
      <c r="B5837" s="39"/>
      <c r="C5837" s="39"/>
      <c r="D5837" s="39"/>
      <c r="E5837" s="39"/>
      <c r="F5837" s="39"/>
      <c r="G5837" s="39"/>
      <c r="H5837" s="39"/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  <c r="S5837" s="39"/>
      <c r="T5837" s="39"/>
      <c r="U5837" s="39"/>
      <c r="V5837" s="39"/>
      <c r="W5837" s="39"/>
      <c r="X5837" s="39"/>
      <c r="Y5837" s="39"/>
      <c r="Z5837" s="39"/>
      <c r="AA5837" s="39"/>
      <c r="AB5837" s="39"/>
      <c r="AC5837" s="31"/>
      <c r="AD5837" s="39"/>
      <c r="AE5837" s="39"/>
      <c r="AF5837" s="39"/>
    </row>
    <row r="5838" spans="1:32" ht="12.75">
      <c r="A5838" s="39"/>
      <c r="B5838" s="39"/>
      <c r="C5838" s="39"/>
      <c r="D5838" s="39"/>
      <c r="E5838" s="39"/>
      <c r="F5838" s="39"/>
      <c r="G5838" s="39"/>
      <c r="H5838" s="39"/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  <c r="S5838" s="39"/>
      <c r="T5838" s="39"/>
      <c r="U5838" s="39"/>
      <c r="V5838" s="39"/>
      <c r="W5838" s="39"/>
      <c r="X5838" s="39"/>
      <c r="Y5838" s="39"/>
      <c r="Z5838" s="39"/>
      <c r="AA5838" s="39"/>
      <c r="AB5838" s="39"/>
      <c r="AC5838" s="31"/>
      <c r="AD5838" s="39"/>
      <c r="AE5838" s="39"/>
      <c r="AF5838" s="39"/>
    </row>
    <row r="5839" spans="1:32" ht="12.75">
      <c r="A5839" s="39"/>
      <c r="B5839" s="39"/>
      <c r="C5839" s="39"/>
      <c r="D5839" s="39"/>
      <c r="E5839" s="39"/>
      <c r="F5839" s="39"/>
      <c r="G5839" s="39"/>
      <c r="H5839" s="39"/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  <c r="S5839" s="39"/>
      <c r="T5839" s="39"/>
      <c r="U5839" s="39"/>
      <c r="V5839" s="39"/>
      <c r="W5839" s="39"/>
      <c r="X5839" s="39"/>
      <c r="Y5839" s="39"/>
      <c r="Z5839" s="39"/>
      <c r="AA5839" s="39"/>
      <c r="AB5839" s="39"/>
      <c r="AC5839" s="31"/>
      <c r="AD5839" s="39"/>
      <c r="AE5839" s="39"/>
      <c r="AF5839" s="39"/>
    </row>
    <row r="5840" spans="1:32" ht="12.75">
      <c r="A5840" s="39"/>
      <c r="B5840" s="39"/>
      <c r="C5840" s="39"/>
      <c r="D5840" s="39"/>
      <c r="E5840" s="39"/>
      <c r="F5840" s="39"/>
      <c r="G5840" s="39"/>
      <c r="H5840" s="39"/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  <c r="S5840" s="39"/>
      <c r="T5840" s="39"/>
      <c r="U5840" s="39"/>
      <c r="V5840" s="39"/>
      <c r="W5840" s="39"/>
      <c r="X5840" s="39"/>
      <c r="Y5840" s="39"/>
      <c r="Z5840" s="39"/>
      <c r="AA5840" s="39"/>
      <c r="AB5840" s="39"/>
      <c r="AC5840" s="31"/>
      <c r="AD5840" s="39"/>
      <c r="AE5840" s="39"/>
      <c r="AF5840" s="39"/>
    </row>
    <row r="5841" spans="1:32" ht="12.75">
      <c r="A5841" s="39"/>
      <c r="B5841" s="39"/>
      <c r="C5841" s="39"/>
      <c r="D5841" s="39"/>
      <c r="E5841" s="39"/>
      <c r="F5841" s="39"/>
      <c r="G5841" s="39"/>
      <c r="H5841" s="39"/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  <c r="S5841" s="39"/>
      <c r="T5841" s="39"/>
      <c r="U5841" s="39"/>
      <c r="V5841" s="39"/>
      <c r="W5841" s="39"/>
      <c r="X5841" s="39"/>
      <c r="Y5841" s="39"/>
      <c r="Z5841" s="39"/>
      <c r="AA5841" s="39"/>
      <c r="AB5841" s="39"/>
      <c r="AC5841" s="31"/>
      <c r="AD5841" s="39"/>
      <c r="AE5841" s="39"/>
      <c r="AF5841" s="39"/>
    </row>
    <row r="5842" spans="1:32" ht="12.75">
      <c r="A5842" s="39"/>
      <c r="B5842" s="39"/>
      <c r="C5842" s="39"/>
      <c r="D5842" s="39"/>
      <c r="E5842" s="39"/>
      <c r="F5842" s="39"/>
      <c r="G5842" s="39"/>
      <c r="H5842" s="39"/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  <c r="S5842" s="39"/>
      <c r="T5842" s="39"/>
      <c r="U5842" s="39"/>
      <c r="V5842" s="39"/>
      <c r="W5842" s="39"/>
      <c r="X5842" s="39"/>
      <c r="Y5842" s="39"/>
      <c r="Z5842" s="39"/>
      <c r="AA5842" s="39"/>
      <c r="AB5842" s="39"/>
      <c r="AC5842" s="31"/>
      <c r="AD5842" s="39"/>
      <c r="AE5842" s="39"/>
      <c r="AF5842" s="39"/>
    </row>
    <row r="5843" spans="1:32" ht="12.75">
      <c r="A5843" s="39"/>
      <c r="B5843" s="39"/>
      <c r="C5843" s="39"/>
      <c r="D5843" s="39"/>
      <c r="E5843" s="39"/>
      <c r="F5843" s="39"/>
      <c r="G5843" s="39"/>
      <c r="H5843" s="39"/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  <c r="S5843" s="39"/>
      <c r="T5843" s="39"/>
      <c r="U5843" s="39"/>
      <c r="V5843" s="39"/>
      <c r="W5843" s="39"/>
      <c r="X5843" s="39"/>
      <c r="Y5843" s="39"/>
      <c r="Z5843" s="39"/>
      <c r="AA5843" s="39"/>
      <c r="AB5843" s="39"/>
      <c r="AC5843" s="31"/>
      <c r="AD5843" s="39"/>
      <c r="AE5843" s="39"/>
      <c r="AF5843" s="39"/>
    </row>
    <row r="5844" spans="1:32" ht="12.75">
      <c r="A5844" s="39"/>
      <c r="B5844" s="39"/>
      <c r="C5844" s="39"/>
      <c r="D5844" s="39"/>
      <c r="E5844" s="39"/>
      <c r="F5844" s="39"/>
      <c r="G5844" s="39"/>
      <c r="H5844" s="39"/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  <c r="S5844" s="39"/>
      <c r="T5844" s="39"/>
      <c r="U5844" s="39"/>
      <c r="V5844" s="39"/>
      <c r="W5844" s="39"/>
      <c r="X5844" s="39"/>
      <c r="Y5844" s="39"/>
      <c r="Z5844" s="39"/>
      <c r="AA5844" s="39"/>
      <c r="AB5844" s="39"/>
      <c r="AC5844" s="31"/>
      <c r="AD5844" s="39"/>
      <c r="AE5844" s="39"/>
      <c r="AF5844" s="39"/>
    </row>
    <row r="5845" spans="1:32" ht="12.75">
      <c r="A5845" s="39"/>
      <c r="B5845" s="39"/>
      <c r="C5845" s="39"/>
      <c r="D5845" s="39"/>
      <c r="E5845" s="39"/>
      <c r="F5845" s="39"/>
      <c r="G5845" s="39"/>
      <c r="H5845" s="39"/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  <c r="S5845" s="39"/>
      <c r="T5845" s="39"/>
      <c r="U5845" s="39"/>
      <c r="V5845" s="39"/>
      <c r="W5845" s="39"/>
      <c r="X5845" s="39"/>
      <c r="Y5845" s="39"/>
      <c r="Z5845" s="39"/>
      <c r="AA5845" s="39"/>
      <c r="AB5845" s="39"/>
      <c r="AC5845" s="31"/>
      <c r="AD5845" s="39"/>
      <c r="AE5845" s="39"/>
      <c r="AF5845" s="39"/>
    </row>
    <row r="5846" spans="1:32" ht="12.75">
      <c r="A5846" s="39"/>
      <c r="B5846" s="39"/>
      <c r="C5846" s="39"/>
      <c r="D5846" s="39"/>
      <c r="E5846" s="39"/>
      <c r="F5846" s="39"/>
      <c r="G5846" s="39"/>
      <c r="H5846" s="39"/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  <c r="S5846" s="39"/>
      <c r="T5846" s="39"/>
      <c r="U5846" s="39"/>
      <c r="V5846" s="39"/>
      <c r="W5846" s="39"/>
      <c r="X5846" s="39"/>
      <c r="Y5846" s="39"/>
      <c r="Z5846" s="39"/>
      <c r="AA5846" s="39"/>
      <c r="AB5846" s="39"/>
      <c r="AC5846" s="31"/>
      <c r="AD5846" s="39"/>
      <c r="AE5846" s="39"/>
      <c r="AF5846" s="39"/>
    </row>
    <row r="5847" spans="1:32" ht="12.75">
      <c r="A5847" s="39"/>
      <c r="B5847" s="39"/>
      <c r="C5847" s="39"/>
      <c r="D5847" s="39"/>
      <c r="E5847" s="39"/>
      <c r="F5847" s="39"/>
      <c r="G5847" s="39"/>
      <c r="H5847" s="39"/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  <c r="S5847" s="39"/>
      <c r="T5847" s="39"/>
      <c r="U5847" s="39"/>
      <c r="V5847" s="39"/>
      <c r="W5847" s="39"/>
      <c r="X5847" s="39"/>
      <c r="Y5847" s="39"/>
      <c r="Z5847" s="39"/>
      <c r="AA5847" s="39"/>
      <c r="AB5847" s="39"/>
      <c r="AC5847" s="31"/>
      <c r="AD5847" s="39"/>
      <c r="AE5847" s="39"/>
      <c r="AF5847" s="39"/>
    </row>
    <row r="5848" spans="1:32" ht="12.75">
      <c r="A5848" s="39"/>
      <c r="B5848" s="39"/>
      <c r="C5848" s="39"/>
      <c r="D5848" s="39"/>
      <c r="E5848" s="39"/>
      <c r="F5848" s="39"/>
      <c r="G5848" s="39"/>
      <c r="H5848" s="39"/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  <c r="S5848" s="39"/>
      <c r="T5848" s="39"/>
      <c r="U5848" s="39"/>
      <c r="V5848" s="39"/>
      <c r="W5848" s="39"/>
      <c r="X5848" s="39"/>
      <c r="Y5848" s="39"/>
      <c r="Z5848" s="39"/>
      <c r="AA5848" s="39"/>
      <c r="AB5848" s="39"/>
      <c r="AC5848" s="31"/>
      <c r="AD5848" s="39"/>
      <c r="AE5848" s="39"/>
      <c r="AF5848" s="39"/>
    </row>
    <row r="5849" spans="1:32" ht="12.75">
      <c r="A5849" s="39"/>
      <c r="B5849" s="39"/>
      <c r="C5849" s="39"/>
      <c r="D5849" s="39"/>
      <c r="E5849" s="39"/>
      <c r="F5849" s="39"/>
      <c r="G5849" s="39"/>
      <c r="H5849" s="39"/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  <c r="S5849" s="39"/>
      <c r="T5849" s="39"/>
      <c r="U5849" s="39"/>
      <c r="V5849" s="39"/>
      <c r="W5849" s="39"/>
      <c r="X5849" s="39"/>
      <c r="Y5849" s="39"/>
      <c r="Z5849" s="39"/>
      <c r="AA5849" s="39"/>
      <c r="AB5849" s="39"/>
      <c r="AC5849" s="31"/>
      <c r="AD5849" s="39"/>
      <c r="AE5849" s="39"/>
      <c r="AF5849" s="39"/>
    </row>
    <row r="5850" spans="1:32" ht="12.75">
      <c r="A5850" s="39"/>
      <c r="B5850" s="39"/>
      <c r="C5850" s="39"/>
      <c r="D5850" s="39"/>
      <c r="E5850" s="39"/>
      <c r="F5850" s="39"/>
      <c r="G5850" s="39"/>
      <c r="H5850" s="39"/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  <c r="S5850" s="39"/>
      <c r="T5850" s="39"/>
      <c r="U5850" s="39"/>
      <c r="V5850" s="39"/>
      <c r="W5850" s="39"/>
      <c r="X5850" s="39"/>
      <c r="Y5850" s="39"/>
      <c r="Z5850" s="39"/>
      <c r="AA5850" s="39"/>
      <c r="AB5850" s="39"/>
      <c r="AC5850" s="31"/>
      <c r="AD5850" s="39"/>
      <c r="AE5850" s="39"/>
      <c r="AF5850" s="39"/>
    </row>
    <row r="5851" spans="1:32" ht="12.75">
      <c r="A5851" s="39"/>
      <c r="B5851" s="39"/>
      <c r="C5851" s="39"/>
      <c r="D5851" s="39"/>
      <c r="E5851" s="39"/>
      <c r="F5851" s="39"/>
      <c r="G5851" s="39"/>
      <c r="H5851" s="39"/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  <c r="S5851" s="39"/>
      <c r="T5851" s="39"/>
      <c r="U5851" s="39"/>
      <c r="V5851" s="39"/>
      <c r="W5851" s="39"/>
      <c r="X5851" s="39"/>
      <c r="Y5851" s="39"/>
      <c r="Z5851" s="39"/>
      <c r="AA5851" s="39"/>
      <c r="AB5851" s="39"/>
      <c r="AC5851" s="31"/>
      <c r="AD5851" s="39"/>
      <c r="AE5851" s="39"/>
      <c r="AF5851" s="39"/>
    </row>
    <row r="5852" spans="1:32" ht="12.75">
      <c r="A5852" s="39"/>
      <c r="B5852" s="39"/>
      <c r="C5852" s="39"/>
      <c r="D5852" s="39"/>
      <c r="E5852" s="39"/>
      <c r="F5852" s="39"/>
      <c r="G5852" s="39"/>
      <c r="H5852" s="39"/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  <c r="S5852" s="39"/>
      <c r="T5852" s="39"/>
      <c r="U5852" s="39"/>
      <c r="V5852" s="39"/>
      <c r="W5852" s="39"/>
      <c r="X5852" s="39"/>
      <c r="Y5852" s="39"/>
      <c r="Z5852" s="39"/>
      <c r="AA5852" s="39"/>
      <c r="AB5852" s="39"/>
      <c r="AC5852" s="31"/>
      <c r="AD5852" s="39"/>
      <c r="AE5852" s="39"/>
      <c r="AF5852" s="39"/>
    </row>
    <row r="5853" spans="1:32" ht="12.75">
      <c r="A5853" s="39"/>
      <c r="B5853" s="39"/>
      <c r="C5853" s="39"/>
      <c r="D5853" s="39"/>
      <c r="E5853" s="39"/>
      <c r="F5853" s="39"/>
      <c r="G5853" s="39"/>
      <c r="H5853" s="39"/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  <c r="S5853" s="39"/>
      <c r="T5853" s="39"/>
      <c r="U5853" s="39"/>
      <c r="V5853" s="39"/>
      <c r="W5853" s="39"/>
      <c r="X5853" s="39"/>
      <c r="Y5853" s="39"/>
      <c r="Z5853" s="39"/>
      <c r="AA5853" s="39"/>
      <c r="AB5853" s="39"/>
      <c r="AC5853" s="31"/>
      <c r="AD5853" s="39"/>
      <c r="AE5853" s="39"/>
      <c r="AF5853" s="39"/>
    </row>
    <row r="5854" spans="1:32" ht="12.75">
      <c r="A5854" s="39"/>
      <c r="B5854" s="39"/>
      <c r="C5854" s="39"/>
      <c r="D5854" s="39"/>
      <c r="E5854" s="39"/>
      <c r="F5854" s="39"/>
      <c r="G5854" s="39"/>
      <c r="H5854" s="39"/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  <c r="S5854" s="39"/>
      <c r="T5854" s="39"/>
      <c r="U5854" s="39"/>
      <c r="V5854" s="39"/>
      <c r="W5854" s="39"/>
      <c r="X5854" s="39"/>
      <c r="Y5854" s="39"/>
      <c r="Z5854" s="39"/>
      <c r="AA5854" s="39"/>
      <c r="AB5854" s="39"/>
      <c r="AC5854" s="31"/>
      <c r="AD5854" s="39"/>
      <c r="AE5854" s="39"/>
      <c r="AF5854" s="39"/>
    </row>
    <row r="5855" spans="1:32" ht="12.75">
      <c r="A5855" s="39"/>
      <c r="B5855" s="39"/>
      <c r="C5855" s="39"/>
      <c r="D5855" s="39"/>
      <c r="E5855" s="39"/>
      <c r="F5855" s="39"/>
      <c r="G5855" s="39"/>
      <c r="H5855" s="39"/>
      <c r="I5855" s="39"/>
      <c r="J5855" s="39"/>
      <c r="K5855" s="39"/>
      <c r="L5855" s="39"/>
      <c r="M5855" s="39"/>
      <c r="N5855" s="39"/>
      <c r="O5855" s="39"/>
      <c r="P5855" s="39"/>
      <c r="Q5855" s="39"/>
      <c r="R5855" s="39"/>
      <c r="S5855" s="39"/>
      <c r="T5855" s="39"/>
      <c r="U5855" s="39"/>
      <c r="V5855" s="39"/>
      <c r="W5855" s="39"/>
      <c r="X5855" s="39"/>
      <c r="Y5855" s="39"/>
      <c r="Z5855" s="39"/>
      <c r="AA5855" s="39"/>
      <c r="AB5855" s="39"/>
      <c r="AC5855" s="31"/>
      <c r="AD5855" s="39"/>
      <c r="AE5855" s="39"/>
      <c r="AF5855" s="39"/>
    </row>
    <row r="5856" spans="1:32" ht="12.75">
      <c r="A5856" s="39"/>
      <c r="B5856" s="39"/>
      <c r="C5856" s="39"/>
      <c r="D5856" s="39"/>
      <c r="E5856" s="39"/>
      <c r="F5856" s="39"/>
      <c r="G5856" s="39"/>
      <c r="H5856" s="39"/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  <c r="S5856" s="39"/>
      <c r="T5856" s="39"/>
      <c r="U5856" s="39"/>
      <c r="V5856" s="39"/>
      <c r="W5856" s="39"/>
      <c r="X5856" s="39"/>
      <c r="Y5856" s="39"/>
      <c r="Z5856" s="39"/>
      <c r="AA5856" s="39"/>
      <c r="AB5856" s="39"/>
      <c r="AC5856" s="31"/>
      <c r="AD5856" s="39"/>
      <c r="AE5856" s="39"/>
      <c r="AF5856" s="39"/>
    </row>
    <row r="5857" spans="1:32" ht="12.75">
      <c r="A5857" s="39"/>
      <c r="B5857" s="39"/>
      <c r="C5857" s="39"/>
      <c r="D5857" s="39"/>
      <c r="E5857" s="39"/>
      <c r="F5857" s="39"/>
      <c r="G5857" s="39"/>
      <c r="H5857" s="39"/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  <c r="S5857" s="39"/>
      <c r="T5857" s="39"/>
      <c r="U5857" s="39"/>
      <c r="V5857" s="39"/>
      <c r="W5857" s="39"/>
      <c r="X5857" s="39"/>
      <c r="Y5857" s="39"/>
      <c r="Z5857" s="39"/>
      <c r="AA5857" s="39"/>
      <c r="AB5857" s="39"/>
      <c r="AC5857" s="31"/>
      <c r="AD5857" s="39"/>
      <c r="AE5857" s="39"/>
      <c r="AF5857" s="39"/>
    </row>
    <row r="5858" spans="1:32" ht="12.75">
      <c r="A5858" s="39"/>
      <c r="B5858" s="39"/>
      <c r="C5858" s="39"/>
      <c r="D5858" s="39"/>
      <c r="E5858" s="39"/>
      <c r="F5858" s="39"/>
      <c r="G5858" s="39"/>
      <c r="H5858" s="39"/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  <c r="S5858" s="39"/>
      <c r="T5858" s="39"/>
      <c r="U5858" s="39"/>
      <c r="V5858" s="39"/>
      <c r="W5858" s="39"/>
      <c r="X5858" s="39"/>
      <c r="Y5858" s="39"/>
      <c r="Z5858" s="39"/>
      <c r="AA5858" s="39"/>
      <c r="AB5858" s="39"/>
      <c r="AC5858" s="31"/>
      <c r="AD5858" s="39"/>
      <c r="AE5858" s="39"/>
      <c r="AF5858" s="39"/>
    </row>
    <row r="5859" spans="1:32" ht="12.75">
      <c r="A5859" s="39"/>
      <c r="B5859" s="39"/>
      <c r="C5859" s="39"/>
      <c r="D5859" s="39"/>
      <c r="E5859" s="39"/>
      <c r="F5859" s="39"/>
      <c r="G5859" s="39"/>
      <c r="H5859" s="39"/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  <c r="S5859" s="39"/>
      <c r="T5859" s="39"/>
      <c r="U5859" s="39"/>
      <c r="V5859" s="39"/>
      <c r="W5859" s="39"/>
      <c r="X5859" s="39"/>
      <c r="Y5859" s="39"/>
      <c r="Z5859" s="39"/>
      <c r="AA5859" s="39"/>
      <c r="AB5859" s="39"/>
      <c r="AC5859" s="31"/>
      <c r="AD5859" s="39"/>
      <c r="AE5859" s="39"/>
      <c r="AF5859" s="39"/>
    </row>
    <row r="5860" spans="1:32" ht="12.75">
      <c r="A5860" s="39"/>
      <c r="B5860" s="39"/>
      <c r="C5860" s="39"/>
      <c r="D5860" s="39"/>
      <c r="E5860" s="39"/>
      <c r="F5860" s="39"/>
      <c r="G5860" s="39"/>
      <c r="H5860" s="39"/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  <c r="S5860" s="39"/>
      <c r="T5860" s="39"/>
      <c r="U5860" s="39"/>
      <c r="V5860" s="39"/>
      <c r="W5860" s="39"/>
      <c r="X5860" s="39"/>
      <c r="Y5860" s="39"/>
      <c r="Z5860" s="39"/>
      <c r="AA5860" s="39"/>
      <c r="AB5860" s="39"/>
      <c r="AC5860" s="31"/>
      <c r="AD5860" s="39"/>
      <c r="AE5860" s="39"/>
      <c r="AF5860" s="39"/>
    </row>
    <row r="5861" spans="1:32" ht="12.75">
      <c r="A5861" s="39"/>
      <c r="B5861" s="39"/>
      <c r="C5861" s="39"/>
      <c r="D5861" s="39"/>
      <c r="E5861" s="39"/>
      <c r="F5861" s="39"/>
      <c r="G5861" s="39"/>
      <c r="H5861" s="39"/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  <c r="S5861" s="39"/>
      <c r="T5861" s="39"/>
      <c r="U5861" s="39"/>
      <c r="V5861" s="39"/>
      <c r="W5861" s="39"/>
      <c r="X5861" s="39"/>
      <c r="Y5861" s="39"/>
      <c r="Z5861" s="39"/>
      <c r="AA5861" s="39"/>
      <c r="AB5861" s="39"/>
      <c r="AC5861" s="31"/>
      <c r="AD5861" s="39"/>
      <c r="AE5861" s="39"/>
      <c r="AF5861" s="39"/>
    </row>
    <row r="5862" spans="1:32" ht="12.75">
      <c r="A5862" s="39"/>
      <c r="B5862" s="39"/>
      <c r="C5862" s="39"/>
      <c r="D5862" s="39"/>
      <c r="E5862" s="39"/>
      <c r="F5862" s="39"/>
      <c r="G5862" s="39"/>
      <c r="H5862" s="39"/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  <c r="S5862" s="39"/>
      <c r="T5862" s="39"/>
      <c r="U5862" s="39"/>
      <c r="V5862" s="39"/>
      <c r="W5862" s="39"/>
      <c r="X5862" s="39"/>
      <c r="Y5862" s="39"/>
      <c r="Z5862" s="39"/>
      <c r="AA5862" s="39"/>
      <c r="AB5862" s="39"/>
      <c r="AC5862" s="31"/>
      <c r="AD5862" s="39"/>
      <c r="AE5862" s="39"/>
      <c r="AF5862" s="39"/>
    </row>
    <row r="5863" spans="1:32" ht="12.75">
      <c r="A5863" s="39"/>
      <c r="B5863" s="39"/>
      <c r="C5863" s="39"/>
      <c r="D5863" s="39"/>
      <c r="E5863" s="39"/>
      <c r="F5863" s="39"/>
      <c r="G5863" s="39"/>
      <c r="H5863" s="39"/>
      <c r="I5863" s="39"/>
      <c r="J5863" s="39"/>
      <c r="K5863" s="39"/>
      <c r="L5863" s="39"/>
      <c r="M5863" s="39"/>
      <c r="N5863" s="39"/>
      <c r="O5863" s="39"/>
      <c r="P5863" s="39"/>
      <c r="Q5863" s="39"/>
      <c r="R5863" s="39"/>
      <c r="S5863" s="39"/>
      <c r="T5863" s="39"/>
      <c r="U5863" s="39"/>
      <c r="V5863" s="39"/>
      <c r="W5863" s="39"/>
      <c r="X5863" s="39"/>
      <c r="Y5863" s="39"/>
      <c r="Z5863" s="39"/>
      <c r="AA5863" s="39"/>
      <c r="AB5863" s="39"/>
      <c r="AC5863" s="31"/>
      <c r="AD5863" s="39"/>
      <c r="AE5863" s="39"/>
      <c r="AF5863" s="39"/>
    </row>
    <row r="5864" spans="1:32" ht="12.75">
      <c r="A5864" s="39"/>
      <c r="B5864" s="39"/>
      <c r="C5864" s="39"/>
      <c r="D5864" s="39"/>
      <c r="E5864" s="39"/>
      <c r="F5864" s="39"/>
      <c r="G5864" s="39"/>
      <c r="H5864" s="39"/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  <c r="S5864" s="39"/>
      <c r="T5864" s="39"/>
      <c r="U5864" s="39"/>
      <c r="V5864" s="39"/>
      <c r="W5864" s="39"/>
      <c r="X5864" s="39"/>
      <c r="Y5864" s="39"/>
      <c r="Z5864" s="39"/>
      <c r="AA5864" s="39"/>
      <c r="AB5864" s="39"/>
      <c r="AC5864" s="31"/>
      <c r="AD5864" s="39"/>
      <c r="AE5864" s="39"/>
      <c r="AF5864" s="39"/>
    </row>
    <row r="5865" spans="1:32" ht="12.75">
      <c r="A5865" s="39"/>
      <c r="B5865" s="39"/>
      <c r="C5865" s="39"/>
      <c r="D5865" s="39"/>
      <c r="E5865" s="39"/>
      <c r="F5865" s="39"/>
      <c r="G5865" s="39"/>
      <c r="H5865" s="39"/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  <c r="S5865" s="39"/>
      <c r="T5865" s="39"/>
      <c r="U5865" s="39"/>
      <c r="V5865" s="39"/>
      <c r="W5865" s="39"/>
      <c r="X5865" s="39"/>
      <c r="Y5865" s="39"/>
      <c r="Z5865" s="39"/>
      <c r="AA5865" s="39"/>
      <c r="AB5865" s="39"/>
      <c r="AC5865" s="31"/>
      <c r="AD5865" s="39"/>
      <c r="AE5865" s="39"/>
      <c r="AF5865" s="39"/>
    </row>
    <row r="5866" spans="1:32" ht="12.75">
      <c r="A5866" s="39"/>
      <c r="B5866" s="39"/>
      <c r="C5866" s="39"/>
      <c r="D5866" s="39"/>
      <c r="E5866" s="39"/>
      <c r="F5866" s="39"/>
      <c r="G5866" s="39"/>
      <c r="H5866" s="39"/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  <c r="S5866" s="39"/>
      <c r="T5866" s="39"/>
      <c r="U5866" s="39"/>
      <c r="V5866" s="39"/>
      <c r="W5866" s="39"/>
      <c r="X5866" s="39"/>
      <c r="Y5866" s="39"/>
      <c r="Z5866" s="39"/>
      <c r="AA5866" s="39"/>
      <c r="AB5866" s="39"/>
      <c r="AC5866" s="31"/>
      <c r="AD5866" s="39"/>
      <c r="AE5866" s="39"/>
      <c r="AF5866" s="39"/>
    </row>
    <row r="5867" spans="1:32" ht="12.75">
      <c r="A5867" s="39"/>
      <c r="B5867" s="39"/>
      <c r="C5867" s="39"/>
      <c r="D5867" s="39"/>
      <c r="E5867" s="39"/>
      <c r="F5867" s="39"/>
      <c r="G5867" s="39"/>
      <c r="H5867" s="39"/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  <c r="S5867" s="39"/>
      <c r="T5867" s="39"/>
      <c r="U5867" s="39"/>
      <c r="V5867" s="39"/>
      <c r="W5867" s="39"/>
      <c r="X5867" s="39"/>
      <c r="Y5867" s="39"/>
      <c r="Z5867" s="39"/>
      <c r="AA5867" s="39"/>
      <c r="AB5867" s="39"/>
      <c r="AC5867" s="31"/>
      <c r="AD5867" s="39"/>
      <c r="AE5867" s="39"/>
      <c r="AF5867" s="39"/>
    </row>
    <row r="5868" spans="1:32" ht="12.75">
      <c r="A5868" s="39"/>
      <c r="B5868" s="39"/>
      <c r="C5868" s="39"/>
      <c r="D5868" s="39"/>
      <c r="E5868" s="39"/>
      <c r="F5868" s="39"/>
      <c r="G5868" s="39"/>
      <c r="H5868" s="39"/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  <c r="S5868" s="39"/>
      <c r="T5868" s="39"/>
      <c r="U5868" s="39"/>
      <c r="V5868" s="39"/>
      <c r="W5868" s="39"/>
      <c r="X5868" s="39"/>
      <c r="Y5868" s="39"/>
      <c r="Z5868" s="39"/>
      <c r="AA5868" s="39"/>
      <c r="AB5868" s="39"/>
      <c r="AC5868" s="31"/>
      <c r="AD5868" s="39"/>
      <c r="AE5868" s="39"/>
      <c r="AF5868" s="39"/>
    </row>
    <row r="5869" spans="1:32" ht="12.75">
      <c r="A5869" s="39"/>
      <c r="B5869" s="39"/>
      <c r="C5869" s="39"/>
      <c r="D5869" s="39"/>
      <c r="E5869" s="39"/>
      <c r="F5869" s="39"/>
      <c r="G5869" s="39"/>
      <c r="H5869" s="39"/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  <c r="S5869" s="39"/>
      <c r="T5869" s="39"/>
      <c r="U5869" s="39"/>
      <c r="V5869" s="39"/>
      <c r="W5869" s="39"/>
      <c r="X5869" s="39"/>
      <c r="Y5869" s="39"/>
      <c r="Z5869" s="39"/>
      <c r="AA5869" s="39"/>
      <c r="AB5869" s="39"/>
      <c r="AC5869" s="31"/>
      <c r="AD5869" s="39"/>
      <c r="AE5869" s="39"/>
      <c r="AF5869" s="39"/>
    </row>
    <row r="5870" spans="1:32" ht="12.75">
      <c r="A5870" s="39"/>
      <c r="B5870" s="39"/>
      <c r="C5870" s="39"/>
      <c r="D5870" s="39"/>
      <c r="E5870" s="39"/>
      <c r="F5870" s="39"/>
      <c r="G5870" s="39"/>
      <c r="H5870" s="39"/>
      <c r="I5870" s="39"/>
      <c r="J5870" s="39"/>
      <c r="K5870" s="39"/>
      <c r="L5870" s="39"/>
      <c r="M5870" s="39"/>
      <c r="N5870" s="39"/>
      <c r="O5870" s="39"/>
      <c r="P5870" s="39"/>
      <c r="Q5870" s="39"/>
      <c r="R5870" s="39"/>
      <c r="S5870" s="39"/>
      <c r="T5870" s="39"/>
      <c r="U5870" s="39"/>
      <c r="V5870" s="39"/>
      <c r="W5870" s="39"/>
      <c r="X5870" s="39"/>
      <c r="Y5870" s="39"/>
      <c r="Z5870" s="39"/>
      <c r="AA5870" s="39"/>
      <c r="AB5870" s="39"/>
      <c r="AC5870" s="31"/>
      <c r="AD5870" s="39"/>
      <c r="AE5870" s="39"/>
      <c r="AF5870" s="39"/>
    </row>
    <row r="5871" spans="1:32" ht="12.75">
      <c r="A5871" s="39"/>
      <c r="B5871" s="39"/>
      <c r="C5871" s="39"/>
      <c r="D5871" s="39"/>
      <c r="E5871" s="39"/>
      <c r="F5871" s="39"/>
      <c r="G5871" s="39"/>
      <c r="H5871" s="39"/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  <c r="S5871" s="39"/>
      <c r="T5871" s="39"/>
      <c r="U5871" s="39"/>
      <c r="V5871" s="39"/>
      <c r="W5871" s="39"/>
      <c r="X5871" s="39"/>
      <c r="Y5871" s="39"/>
      <c r="Z5871" s="39"/>
      <c r="AA5871" s="39"/>
      <c r="AB5871" s="39"/>
      <c r="AC5871" s="31"/>
      <c r="AD5871" s="39"/>
      <c r="AE5871" s="39"/>
      <c r="AF5871" s="39"/>
    </row>
    <row r="5872" spans="1:32" ht="12.75">
      <c r="A5872" s="39"/>
      <c r="B5872" s="39"/>
      <c r="C5872" s="39"/>
      <c r="D5872" s="39"/>
      <c r="E5872" s="39"/>
      <c r="F5872" s="39"/>
      <c r="G5872" s="39"/>
      <c r="H5872" s="39"/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  <c r="S5872" s="39"/>
      <c r="T5872" s="39"/>
      <c r="U5872" s="39"/>
      <c r="V5872" s="39"/>
      <c r="W5872" s="39"/>
      <c r="X5872" s="39"/>
      <c r="Y5872" s="39"/>
      <c r="Z5872" s="39"/>
      <c r="AA5872" s="39"/>
      <c r="AB5872" s="39"/>
      <c r="AC5872" s="31"/>
      <c r="AD5872" s="39"/>
      <c r="AE5872" s="39"/>
      <c r="AF5872" s="39"/>
    </row>
    <row r="5873" spans="1:32" ht="12.75">
      <c r="A5873" s="39"/>
      <c r="B5873" s="39"/>
      <c r="C5873" s="39"/>
      <c r="D5873" s="39"/>
      <c r="E5873" s="39"/>
      <c r="F5873" s="39"/>
      <c r="G5873" s="39"/>
      <c r="H5873" s="39"/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  <c r="S5873" s="39"/>
      <c r="T5873" s="39"/>
      <c r="U5873" s="39"/>
      <c r="V5873" s="39"/>
      <c r="W5873" s="39"/>
      <c r="X5873" s="39"/>
      <c r="Y5873" s="39"/>
      <c r="Z5873" s="39"/>
      <c r="AA5873" s="39"/>
      <c r="AB5873" s="39"/>
      <c r="AC5873" s="31"/>
      <c r="AD5873" s="39"/>
      <c r="AE5873" s="39"/>
      <c r="AF5873" s="39"/>
    </row>
    <row r="5874" spans="1:32" ht="12.75">
      <c r="A5874" s="39"/>
      <c r="B5874" s="39"/>
      <c r="C5874" s="39"/>
      <c r="D5874" s="39"/>
      <c r="E5874" s="39"/>
      <c r="F5874" s="39"/>
      <c r="G5874" s="39"/>
      <c r="H5874" s="39"/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  <c r="S5874" s="39"/>
      <c r="T5874" s="39"/>
      <c r="U5874" s="39"/>
      <c r="V5874" s="39"/>
      <c r="W5874" s="39"/>
      <c r="X5874" s="39"/>
      <c r="Y5874" s="39"/>
      <c r="Z5874" s="39"/>
      <c r="AA5874" s="39"/>
      <c r="AB5874" s="39"/>
      <c r="AC5874" s="31"/>
      <c r="AD5874" s="39"/>
      <c r="AE5874" s="39"/>
      <c r="AF5874" s="39"/>
    </row>
    <row r="5875" spans="1:32" ht="12.75">
      <c r="A5875" s="39"/>
      <c r="B5875" s="39"/>
      <c r="C5875" s="39"/>
      <c r="D5875" s="39"/>
      <c r="E5875" s="39"/>
      <c r="F5875" s="39"/>
      <c r="G5875" s="39"/>
      <c r="H5875" s="39"/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  <c r="S5875" s="39"/>
      <c r="T5875" s="39"/>
      <c r="U5875" s="39"/>
      <c r="V5875" s="39"/>
      <c r="W5875" s="39"/>
      <c r="X5875" s="39"/>
      <c r="Y5875" s="39"/>
      <c r="Z5875" s="39"/>
      <c r="AA5875" s="39"/>
      <c r="AB5875" s="39"/>
      <c r="AC5875" s="31"/>
      <c r="AD5875" s="39"/>
      <c r="AE5875" s="39"/>
      <c r="AF5875" s="39"/>
    </row>
    <row r="5876" spans="1:32" ht="12.75">
      <c r="A5876" s="39"/>
      <c r="B5876" s="39"/>
      <c r="C5876" s="39"/>
      <c r="D5876" s="39"/>
      <c r="E5876" s="39"/>
      <c r="F5876" s="39"/>
      <c r="G5876" s="39"/>
      <c r="H5876" s="39"/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  <c r="S5876" s="39"/>
      <c r="T5876" s="39"/>
      <c r="U5876" s="39"/>
      <c r="V5876" s="39"/>
      <c r="W5876" s="39"/>
      <c r="X5876" s="39"/>
      <c r="Y5876" s="39"/>
      <c r="Z5876" s="39"/>
      <c r="AA5876" s="39"/>
      <c r="AB5876" s="39"/>
      <c r="AC5876" s="31"/>
      <c r="AD5876" s="39"/>
      <c r="AE5876" s="39"/>
      <c r="AF5876" s="39"/>
    </row>
    <row r="5877" spans="1:32" ht="12.75">
      <c r="A5877" s="39"/>
      <c r="B5877" s="39"/>
      <c r="C5877" s="39"/>
      <c r="D5877" s="39"/>
      <c r="E5877" s="39"/>
      <c r="F5877" s="39"/>
      <c r="G5877" s="39"/>
      <c r="H5877" s="39"/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  <c r="S5877" s="39"/>
      <c r="T5877" s="39"/>
      <c r="U5877" s="39"/>
      <c r="V5877" s="39"/>
      <c r="W5877" s="39"/>
      <c r="X5877" s="39"/>
      <c r="Y5877" s="39"/>
      <c r="Z5877" s="39"/>
      <c r="AA5877" s="39"/>
      <c r="AB5877" s="39"/>
      <c r="AC5877" s="31"/>
      <c r="AD5877" s="39"/>
      <c r="AE5877" s="39"/>
      <c r="AF5877" s="39"/>
    </row>
    <row r="5878" spans="1:32" ht="12.75">
      <c r="A5878" s="39"/>
      <c r="B5878" s="39"/>
      <c r="C5878" s="39"/>
      <c r="D5878" s="39"/>
      <c r="E5878" s="39"/>
      <c r="F5878" s="39"/>
      <c r="G5878" s="39"/>
      <c r="H5878" s="39"/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  <c r="S5878" s="39"/>
      <c r="T5878" s="39"/>
      <c r="U5878" s="39"/>
      <c r="V5878" s="39"/>
      <c r="W5878" s="39"/>
      <c r="X5878" s="39"/>
      <c r="Y5878" s="39"/>
      <c r="Z5878" s="39"/>
      <c r="AA5878" s="39"/>
      <c r="AB5878" s="39"/>
      <c r="AC5878" s="31"/>
      <c r="AD5878" s="39"/>
      <c r="AE5878" s="39"/>
      <c r="AF5878" s="39"/>
    </row>
    <row r="5879" spans="1:32" ht="12.75">
      <c r="A5879" s="39"/>
      <c r="B5879" s="39"/>
      <c r="C5879" s="39"/>
      <c r="D5879" s="39"/>
      <c r="E5879" s="39"/>
      <c r="F5879" s="39"/>
      <c r="G5879" s="39"/>
      <c r="H5879" s="39"/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  <c r="S5879" s="39"/>
      <c r="T5879" s="39"/>
      <c r="U5879" s="39"/>
      <c r="V5879" s="39"/>
      <c r="W5879" s="39"/>
      <c r="X5879" s="39"/>
      <c r="Y5879" s="39"/>
      <c r="Z5879" s="39"/>
      <c r="AA5879" s="39"/>
      <c r="AB5879" s="39"/>
      <c r="AC5879" s="31"/>
      <c r="AD5879" s="39"/>
      <c r="AE5879" s="39"/>
      <c r="AF5879" s="39"/>
    </row>
    <row r="5880" spans="1:32" ht="12.75">
      <c r="A5880" s="39"/>
      <c r="B5880" s="39"/>
      <c r="C5880" s="39"/>
      <c r="D5880" s="39"/>
      <c r="E5880" s="39"/>
      <c r="F5880" s="39"/>
      <c r="G5880" s="39"/>
      <c r="H5880" s="39"/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  <c r="S5880" s="39"/>
      <c r="T5880" s="39"/>
      <c r="U5880" s="39"/>
      <c r="V5880" s="39"/>
      <c r="W5880" s="39"/>
      <c r="X5880" s="39"/>
      <c r="Y5880" s="39"/>
      <c r="Z5880" s="39"/>
      <c r="AA5880" s="39"/>
      <c r="AB5880" s="39"/>
      <c r="AC5880" s="31"/>
      <c r="AD5880" s="39"/>
      <c r="AE5880" s="39"/>
      <c r="AF5880" s="39"/>
    </row>
    <row r="5881" spans="1:32" ht="12.75">
      <c r="A5881" s="39"/>
      <c r="B5881" s="39"/>
      <c r="C5881" s="39"/>
      <c r="D5881" s="39"/>
      <c r="E5881" s="39"/>
      <c r="F5881" s="39"/>
      <c r="G5881" s="39"/>
      <c r="H5881" s="39"/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  <c r="S5881" s="39"/>
      <c r="T5881" s="39"/>
      <c r="U5881" s="39"/>
      <c r="V5881" s="39"/>
      <c r="W5881" s="39"/>
      <c r="X5881" s="39"/>
      <c r="Y5881" s="39"/>
      <c r="Z5881" s="39"/>
      <c r="AA5881" s="39"/>
      <c r="AB5881" s="39"/>
      <c r="AC5881" s="31"/>
      <c r="AD5881" s="39"/>
      <c r="AE5881" s="39"/>
      <c r="AF5881" s="39"/>
    </row>
    <row r="5882" spans="1:32" ht="12.75">
      <c r="A5882" s="39"/>
      <c r="B5882" s="39"/>
      <c r="C5882" s="39"/>
      <c r="D5882" s="39"/>
      <c r="E5882" s="39"/>
      <c r="F5882" s="39"/>
      <c r="G5882" s="39"/>
      <c r="H5882" s="39"/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  <c r="S5882" s="39"/>
      <c r="T5882" s="39"/>
      <c r="U5882" s="39"/>
      <c r="V5882" s="39"/>
      <c r="W5882" s="39"/>
      <c r="X5882" s="39"/>
      <c r="Y5882" s="39"/>
      <c r="Z5882" s="39"/>
      <c r="AA5882" s="39"/>
      <c r="AB5882" s="39"/>
      <c r="AC5882" s="31"/>
      <c r="AD5882" s="39"/>
      <c r="AE5882" s="39"/>
      <c r="AF5882" s="39"/>
    </row>
    <row r="5883" spans="1:32" ht="12.75">
      <c r="A5883" s="39"/>
      <c r="B5883" s="39"/>
      <c r="C5883" s="39"/>
      <c r="D5883" s="39"/>
      <c r="E5883" s="39"/>
      <c r="F5883" s="39"/>
      <c r="G5883" s="39"/>
      <c r="H5883" s="39"/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  <c r="S5883" s="39"/>
      <c r="T5883" s="39"/>
      <c r="U5883" s="39"/>
      <c r="V5883" s="39"/>
      <c r="W5883" s="39"/>
      <c r="X5883" s="39"/>
      <c r="Y5883" s="39"/>
      <c r="Z5883" s="39"/>
      <c r="AA5883" s="39"/>
      <c r="AB5883" s="39"/>
      <c r="AC5883" s="31"/>
      <c r="AD5883" s="39"/>
      <c r="AE5883" s="39"/>
      <c r="AF5883" s="39"/>
    </row>
    <row r="5884" spans="1:32" ht="12.75">
      <c r="A5884" s="39"/>
      <c r="B5884" s="39"/>
      <c r="C5884" s="39"/>
      <c r="D5884" s="39"/>
      <c r="E5884" s="39"/>
      <c r="F5884" s="39"/>
      <c r="G5884" s="39"/>
      <c r="H5884" s="39"/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  <c r="S5884" s="39"/>
      <c r="T5884" s="39"/>
      <c r="U5884" s="39"/>
      <c r="V5884" s="39"/>
      <c r="W5884" s="39"/>
      <c r="X5884" s="39"/>
      <c r="Y5884" s="39"/>
      <c r="Z5884" s="39"/>
      <c r="AA5884" s="39"/>
      <c r="AB5884" s="39"/>
      <c r="AC5884" s="31"/>
      <c r="AD5884" s="39"/>
      <c r="AE5884" s="39"/>
      <c r="AF5884" s="39"/>
    </row>
    <row r="5885" spans="1:32" ht="12.75">
      <c r="A5885" s="39"/>
      <c r="B5885" s="39"/>
      <c r="C5885" s="39"/>
      <c r="D5885" s="39"/>
      <c r="E5885" s="39"/>
      <c r="F5885" s="39"/>
      <c r="G5885" s="39"/>
      <c r="H5885" s="39"/>
      <c r="I5885" s="39"/>
      <c r="J5885" s="39"/>
      <c r="K5885" s="39"/>
      <c r="L5885" s="39"/>
      <c r="M5885" s="39"/>
      <c r="N5885" s="39"/>
      <c r="O5885" s="39"/>
      <c r="P5885" s="39"/>
      <c r="Q5885" s="39"/>
      <c r="R5885" s="39"/>
      <c r="S5885" s="39"/>
      <c r="T5885" s="39"/>
      <c r="U5885" s="39"/>
      <c r="V5885" s="39"/>
      <c r="W5885" s="39"/>
      <c r="X5885" s="39"/>
      <c r="Y5885" s="39"/>
      <c r="Z5885" s="39"/>
      <c r="AA5885" s="39"/>
      <c r="AB5885" s="39"/>
      <c r="AC5885" s="31"/>
      <c r="AD5885" s="39"/>
      <c r="AE5885" s="39"/>
      <c r="AF5885" s="39"/>
    </row>
    <row r="5886" spans="1:32" ht="12.75">
      <c r="A5886" s="39"/>
      <c r="B5886" s="39"/>
      <c r="C5886" s="39"/>
      <c r="D5886" s="39"/>
      <c r="E5886" s="39"/>
      <c r="F5886" s="39"/>
      <c r="G5886" s="39"/>
      <c r="H5886" s="39"/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  <c r="S5886" s="39"/>
      <c r="T5886" s="39"/>
      <c r="U5886" s="39"/>
      <c r="V5886" s="39"/>
      <c r="W5886" s="39"/>
      <c r="X5886" s="39"/>
      <c r="Y5886" s="39"/>
      <c r="Z5886" s="39"/>
      <c r="AA5886" s="39"/>
      <c r="AB5886" s="39"/>
      <c r="AC5886" s="31"/>
      <c r="AD5886" s="39"/>
      <c r="AE5886" s="39"/>
      <c r="AF5886" s="39"/>
    </row>
    <row r="5887" spans="1:32" ht="12.75">
      <c r="A5887" s="39"/>
      <c r="B5887" s="39"/>
      <c r="C5887" s="39"/>
      <c r="D5887" s="39"/>
      <c r="E5887" s="39"/>
      <c r="F5887" s="39"/>
      <c r="G5887" s="39"/>
      <c r="H5887" s="39"/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  <c r="S5887" s="39"/>
      <c r="T5887" s="39"/>
      <c r="U5887" s="39"/>
      <c r="V5887" s="39"/>
      <c r="W5887" s="39"/>
      <c r="X5887" s="39"/>
      <c r="Y5887" s="39"/>
      <c r="Z5887" s="39"/>
      <c r="AA5887" s="39"/>
      <c r="AB5887" s="39"/>
      <c r="AC5887" s="31"/>
      <c r="AD5887" s="39"/>
      <c r="AE5887" s="39"/>
      <c r="AF5887" s="39"/>
    </row>
    <row r="5888" spans="1:32" ht="12.75">
      <c r="A5888" s="39"/>
      <c r="B5888" s="39"/>
      <c r="C5888" s="39"/>
      <c r="D5888" s="39"/>
      <c r="E5888" s="39"/>
      <c r="F5888" s="39"/>
      <c r="G5888" s="39"/>
      <c r="H5888" s="39"/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  <c r="S5888" s="39"/>
      <c r="T5888" s="39"/>
      <c r="U5888" s="39"/>
      <c r="V5888" s="39"/>
      <c r="W5888" s="39"/>
      <c r="X5888" s="39"/>
      <c r="Y5888" s="39"/>
      <c r="Z5888" s="39"/>
      <c r="AA5888" s="39"/>
      <c r="AB5888" s="39"/>
      <c r="AC5888" s="31"/>
      <c r="AD5888" s="39"/>
      <c r="AE5888" s="39"/>
      <c r="AF5888" s="39"/>
    </row>
    <row r="5889" spans="1:32" ht="12.75">
      <c r="A5889" s="39"/>
      <c r="B5889" s="39"/>
      <c r="C5889" s="39"/>
      <c r="D5889" s="39"/>
      <c r="E5889" s="39"/>
      <c r="F5889" s="39"/>
      <c r="G5889" s="39"/>
      <c r="H5889" s="39"/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  <c r="S5889" s="39"/>
      <c r="T5889" s="39"/>
      <c r="U5889" s="39"/>
      <c r="V5889" s="39"/>
      <c r="W5889" s="39"/>
      <c r="X5889" s="39"/>
      <c r="Y5889" s="39"/>
      <c r="Z5889" s="39"/>
      <c r="AA5889" s="39"/>
      <c r="AB5889" s="39"/>
      <c r="AC5889" s="31"/>
      <c r="AD5889" s="39"/>
      <c r="AE5889" s="39"/>
      <c r="AF5889" s="39"/>
    </row>
    <row r="5890" spans="1:32" ht="12.75">
      <c r="A5890" s="39"/>
      <c r="B5890" s="39"/>
      <c r="C5890" s="39"/>
      <c r="D5890" s="39"/>
      <c r="E5890" s="39"/>
      <c r="F5890" s="39"/>
      <c r="G5890" s="39"/>
      <c r="H5890" s="39"/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  <c r="S5890" s="39"/>
      <c r="T5890" s="39"/>
      <c r="U5890" s="39"/>
      <c r="V5890" s="39"/>
      <c r="W5890" s="39"/>
      <c r="X5890" s="39"/>
      <c r="Y5890" s="39"/>
      <c r="Z5890" s="39"/>
      <c r="AA5890" s="39"/>
      <c r="AB5890" s="39"/>
      <c r="AC5890" s="31"/>
      <c r="AD5890" s="39"/>
      <c r="AE5890" s="39"/>
      <c r="AF5890" s="39"/>
    </row>
    <row r="5891" spans="1:32" ht="12.75">
      <c r="A5891" s="39"/>
      <c r="B5891" s="39"/>
      <c r="C5891" s="39"/>
      <c r="D5891" s="39"/>
      <c r="E5891" s="39"/>
      <c r="F5891" s="39"/>
      <c r="G5891" s="39"/>
      <c r="H5891" s="39"/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  <c r="S5891" s="39"/>
      <c r="T5891" s="39"/>
      <c r="U5891" s="39"/>
      <c r="V5891" s="39"/>
      <c r="W5891" s="39"/>
      <c r="X5891" s="39"/>
      <c r="Y5891" s="39"/>
      <c r="Z5891" s="39"/>
      <c r="AA5891" s="39"/>
      <c r="AB5891" s="39"/>
      <c r="AC5891" s="31"/>
      <c r="AD5891" s="39"/>
      <c r="AE5891" s="39"/>
      <c r="AF5891" s="39"/>
    </row>
    <row r="5892" spans="1:32" ht="12.75">
      <c r="A5892" s="39"/>
      <c r="B5892" s="39"/>
      <c r="C5892" s="39"/>
      <c r="D5892" s="39"/>
      <c r="E5892" s="39"/>
      <c r="F5892" s="39"/>
      <c r="G5892" s="39"/>
      <c r="H5892" s="39"/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  <c r="S5892" s="39"/>
      <c r="T5892" s="39"/>
      <c r="U5892" s="39"/>
      <c r="V5892" s="39"/>
      <c r="W5892" s="39"/>
      <c r="X5892" s="39"/>
      <c r="Y5892" s="39"/>
      <c r="Z5892" s="39"/>
      <c r="AA5892" s="39"/>
      <c r="AB5892" s="39"/>
      <c r="AC5892" s="31"/>
      <c r="AD5892" s="39"/>
      <c r="AE5892" s="39"/>
      <c r="AF5892" s="39"/>
    </row>
    <row r="5893" spans="1:32" ht="12.75">
      <c r="A5893" s="39"/>
      <c r="B5893" s="39"/>
      <c r="C5893" s="39"/>
      <c r="D5893" s="39"/>
      <c r="E5893" s="39"/>
      <c r="F5893" s="39"/>
      <c r="G5893" s="39"/>
      <c r="H5893" s="39"/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  <c r="S5893" s="39"/>
      <c r="T5893" s="39"/>
      <c r="U5893" s="39"/>
      <c r="V5893" s="39"/>
      <c r="W5893" s="39"/>
      <c r="X5893" s="39"/>
      <c r="Y5893" s="39"/>
      <c r="Z5893" s="39"/>
      <c r="AA5893" s="39"/>
      <c r="AB5893" s="39"/>
      <c r="AC5893" s="31"/>
      <c r="AD5893" s="39"/>
      <c r="AE5893" s="39"/>
      <c r="AF5893" s="39"/>
    </row>
    <row r="5894" spans="1:32" ht="12.75">
      <c r="A5894" s="39"/>
      <c r="B5894" s="39"/>
      <c r="C5894" s="39"/>
      <c r="D5894" s="39"/>
      <c r="E5894" s="39"/>
      <c r="F5894" s="39"/>
      <c r="G5894" s="39"/>
      <c r="H5894" s="39"/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  <c r="S5894" s="39"/>
      <c r="T5894" s="39"/>
      <c r="U5894" s="39"/>
      <c r="V5894" s="39"/>
      <c r="W5894" s="39"/>
      <c r="X5894" s="39"/>
      <c r="Y5894" s="39"/>
      <c r="Z5894" s="39"/>
      <c r="AA5894" s="39"/>
      <c r="AB5894" s="39"/>
      <c r="AC5894" s="31"/>
      <c r="AD5894" s="39"/>
      <c r="AE5894" s="39"/>
      <c r="AF5894" s="39"/>
    </row>
    <row r="5895" spans="1:32" ht="12.75">
      <c r="A5895" s="39"/>
      <c r="B5895" s="39"/>
      <c r="C5895" s="39"/>
      <c r="D5895" s="39"/>
      <c r="E5895" s="39"/>
      <c r="F5895" s="39"/>
      <c r="G5895" s="39"/>
      <c r="H5895" s="39"/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  <c r="S5895" s="39"/>
      <c r="T5895" s="39"/>
      <c r="U5895" s="39"/>
      <c r="V5895" s="39"/>
      <c r="W5895" s="39"/>
      <c r="X5895" s="39"/>
      <c r="Y5895" s="39"/>
      <c r="Z5895" s="39"/>
      <c r="AA5895" s="39"/>
      <c r="AB5895" s="39"/>
      <c r="AC5895" s="31"/>
      <c r="AD5895" s="39"/>
      <c r="AE5895" s="39"/>
      <c r="AF5895" s="39"/>
    </row>
    <row r="5896" spans="1:32" ht="12.75">
      <c r="A5896" s="39"/>
      <c r="B5896" s="39"/>
      <c r="C5896" s="39"/>
      <c r="D5896" s="39"/>
      <c r="E5896" s="39"/>
      <c r="F5896" s="39"/>
      <c r="G5896" s="39"/>
      <c r="H5896" s="39"/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  <c r="S5896" s="39"/>
      <c r="T5896" s="39"/>
      <c r="U5896" s="39"/>
      <c r="V5896" s="39"/>
      <c r="W5896" s="39"/>
      <c r="X5896" s="39"/>
      <c r="Y5896" s="39"/>
      <c r="Z5896" s="39"/>
      <c r="AA5896" s="39"/>
      <c r="AB5896" s="39"/>
      <c r="AC5896" s="31"/>
      <c r="AD5896" s="39"/>
      <c r="AE5896" s="39"/>
      <c r="AF5896" s="39"/>
    </row>
    <row r="5897" spans="1:32" ht="12.75">
      <c r="A5897" s="39"/>
      <c r="B5897" s="39"/>
      <c r="C5897" s="39"/>
      <c r="D5897" s="39"/>
      <c r="E5897" s="39"/>
      <c r="F5897" s="39"/>
      <c r="G5897" s="39"/>
      <c r="H5897" s="39"/>
      <c r="I5897" s="39"/>
      <c r="J5897" s="39"/>
      <c r="K5897" s="39"/>
      <c r="L5897" s="39"/>
      <c r="M5897" s="39"/>
      <c r="N5897" s="39"/>
      <c r="O5897" s="39"/>
      <c r="P5897" s="39"/>
      <c r="Q5897" s="39"/>
      <c r="R5897" s="39"/>
      <c r="S5897" s="39"/>
      <c r="T5897" s="39"/>
      <c r="U5897" s="39"/>
      <c r="V5897" s="39"/>
      <c r="W5897" s="39"/>
      <c r="X5897" s="39"/>
      <c r="Y5897" s="39"/>
      <c r="Z5897" s="39"/>
      <c r="AA5897" s="39"/>
      <c r="AB5897" s="39"/>
      <c r="AC5897" s="31"/>
      <c r="AD5897" s="39"/>
      <c r="AE5897" s="39"/>
      <c r="AF5897" s="39"/>
    </row>
    <row r="5898" spans="1:32" ht="12.75">
      <c r="A5898" s="39"/>
      <c r="B5898" s="39"/>
      <c r="C5898" s="39"/>
      <c r="D5898" s="39"/>
      <c r="E5898" s="39"/>
      <c r="F5898" s="39"/>
      <c r="G5898" s="39"/>
      <c r="H5898" s="39"/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  <c r="S5898" s="39"/>
      <c r="T5898" s="39"/>
      <c r="U5898" s="39"/>
      <c r="V5898" s="39"/>
      <c r="W5898" s="39"/>
      <c r="X5898" s="39"/>
      <c r="Y5898" s="39"/>
      <c r="Z5898" s="39"/>
      <c r="AA5898" s="39"/>
      <c r="AB5898" s="39"/>
      <c r="AC5898" s="31"/>
      <c r="AD5898" s="39"/>
      <c r="AE5898" s="39"/>
      <c r="AF5898" s="39"/>
    </row>
    <row r="5899" spans="1:32" ht="12.75">
      <c r="A5899" s="39"/>
      <c r="B5899" s="39"/>
      <c r="C5899" s="39"/>
      <c r="D5899" s="39"/>
      <c r="E5899" s="39"/>
      <c r="F5899" s="39"/>
      <c r="G5899" s="39"/>
      <c r="H5899" s="39"/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  <c r="S5899" s="39"/>
      <c r="T5899" s="39"/>
      <c r="U5899" s="39"/>
      <c r="V5899" s="39"/>
      <c r="W5899" s="39"/>
      <c r="X5899" s="39"/>
      <c r="Y5899" s="39"/>
      <c r="Z5899" s="39"/>
      <c r="AA5899" s="39"/>
      <c r="AB5899" s="39"/>
      <c r="AC5899" s="31"/>
      <c r="AD5899" s="39"/>
      <c r="AE5899" s="39"/>
      <c r="AF5899" s="39"/>
    </row>
    <row r="5900" spans="1:32" ht="12.75">
      <c r="A5900" s="39"/>
      <c r="B5900" s="39"/>
      <c r="C5900" s="39"/>
      <c r="D5900" s="39"/>
      <c r="E5900" s="39"/>
      <c r="F5900" s="39"/>
      <c r="G5900" s="39"/>
      <c r="H5900" s="39"/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  <c r="S5900" s="39"/>
      <c r="T5900" s="39"/>
      <c r="U5900" s="39"/>
      <c r="V5900" s="39"/>
      <c r="W5900" s="39"/>
      <c r="X5900" s="39"/>
      <c r="Y5900" s="39"/>
      <c r="Z5900" s="39"/>
      <c r="AA5900" s="39"/>
      <c r="AB5900" s="39"/>
      <c r="AC5900" s="31"/>
      <c r="AD5900" s="39"/>
      <c r="AE5900" s="39"/>
      <c r="AF5900" s="39"/>
    </row>
    <row r="5901" spans="1:32" ht="12.75">
      <c r="A5901" s="39"/>
      <c r="B5901" s="39"/>
      <c r="C5901" s="39"/>
      <c r="D5901" s="39"/>
      <c r="E5901" s="39"/>
      <c r="F5901" s="39"/>
      <c r="G5901" s="39"/>
      <c r="H5901" s="39"/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  <c r="S5901" s="39"/>
      <c r="T5901" s="39"/>
      <c r="U5901" s="39"/>
      <c r="V5901" s="39"/>
      <c r="W5901" s="39"/>
      <c r="X5901" s="39"/>
      <c r="Y5901" s="39"/>
      <c r="Z5901" s="39"/>
      <c r="AA5901" s="39"/>
      <c r="AB5901" s="39"/>
      <c r="AC5901" s="31"/>
      <c r="AD5901" s="39"/>
      <c r="AE5901" s="39"/>
      <c r="AF5901" s="39"/>
    </row>
    <row r="5902" spans="1:32" ht="12.75">
      <c r="A5902" s="39"/>
      <c r="B5902" s="39"/>
      <c r="C5902" s="39"/>
      <c r="D5902" s="39"/>
      <c r="E5902" s="39"/>
      <c r="F5902" s="39"/>
      <c r="G5902" s="39"/>
      <c r="H5902" s="39"/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  <c r="S5902" s="39"/>
      <c r="T5902" s="39"/>
      <c r="U5902" s="39"/>
      <c r="V5902" s="39"/>
      <c r="W5902" s="39"/>
      <c r="X5902" s="39"/>
      <c r="Y5902" s="39"/>
      <c r="Z5902" s="39"/>
      <c r="AA5902" s="39"/>
      <c r="AB5902" s="39"/>
      <c r="AC5902" s="31"/>
      <c r="AD5902" s="39"/>
      <c r="AE5902" s="39"/>
      <c r="AF5902" s="39"/>
    </row>
    <row r="5903" spans="1:32" ht="12.75">
      <c r="A5903" s="39"/>
      <c r="B5903" s="39"/>
      <c r="C5903" s="39"/>
      <c r="D5903" s="39"/>
      <c r="E5903" s="39"/>
      <c r="F5903" s="39"/>
      <c r="G5903" s="39"/>
      <c r="H5903" s="39"/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  <c r="S5903" s="39"/>
      <c r="T5903" s="39"/>
      <c r="U5903" s="39"/>
      <c r="V5903" s="39"/>
      <c r="W5903" s="39"/>
      <c r="X5903" s="39"/>
      <c r="Y5903" s="39"/>
      <c r="Z5903" s="39"/>
      <c r="AA5903" s="39"/>
      <c r="AB5903" s="39"/>
      <c r="AC5903" s="31"/>
      <c r="AD5903" s="39"/>
      <c r="AE5903" s="39"/>
      <c r="AF5903" s="39"/>
    </row>
    <row r="5904" spans="1:32" ht="12.75">
      <c r="A5904" s="39"/>
      <c r="B5904" s="39"/>
      <c r="C5904" s="39"/>
      <c r="D5904" s="39"/>
      <c r="E5904" s="39"/>
      <c r="F5904" s="39"/>
      <c r="G5904" s="39"/>
      <c r="H5904" s="39"/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  <c r="S5904" s="39"/>
      <c r="T5904" s="39"/>
      <c r="U5904" s="39"/>
      <c r="V5904" s="39"/>
      <c r="W5904" s="39"/>
      <c r="X5904" s="39"/>
      <c r="Y5904" s="39"/>
      <c r="Z5904" s="39"/>
      <c r="AA5904" s="39"/>
      <c r="AB5904" s="39"/>
      <c r="AC5904" s="31"/>
      <c r="AD5904" s="39"/>
      <c r="AE5904" s="39"/>
      <c r="AF5904" s="39"/>
    </row>
    <row r="5905" spans="1:32" ht="12.75">
      <c r="A5905" s="39"/>
      <c r="B5905" s="39"/>
      <c r="C5905" s="39"/>
      <c r="D5905" s="39"/>
      <c r="E5905" s="39"/>
      <c r="F5905" s="39"/>
      <c r="G5905" s="39"/>
      <c r="H5905" s="39"/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  <c r="S5905" s="39"/>
      <c r="T5905" s="39"/>
      <c r="U5905" s="39"/>
      <c r="V5905" s="39"/>
      <c r="W5905" s="39"/>
      <c r="X5905" s="39"/>
      <c r="Y5905" s="39"/>
      <c r="Z5905" s="39"/>
      <c r="AA5905" s="39"/>
      <c r="AB5905" s="39"/>
      <c r="AC5905" s="31"/>
      <c r="AD5905" s="39"/>
      <c r="AE5905" s="39"/>
      <c r="AF5905" s="39"/>
    </row>
    <row r="5906" spans="1:32" ht="12.75">
      <c r="A5906" s="39"/>
      <c r="B5906" s="39"/>
      <c r="C5906" s="39"/>
      <c r="D5906" s="39"/>
      <c r="E5906" s="39"/>
      <c r="F5906" s="39"/>
      <c r="G5906" s="39"/>
      <c r="H5906" s="39"/>
      <c r="I5906" s="39"/>
      <c r="J5906" s="39"/>
      <c r="K5906" s="39"/>
      <c r="L5906" s="39"/>
      <c r="M5906" s="39"/>
      <c r="N5906" s="39"/>
      <c r="O5906" s="39"/>
      <c r="P5906" s="39"/>
      <c r="Q5906" s="39"/>
      <c r="R5906" s="39"/>
      <c r="S5906" s="39"/>
      <c r="T5906" s="39"/>
      <c r="U5906" s="39"/>
      <c r="V5906" s="39"/>
      <c r="W5906" s="39"/>
      <c r="X5906" s="39"/>
      <c r="Y5906" s="39"/>
      <c r="Z5906" s="39"/>
      <c r="AA5906" s="39"/>
      <c r="AB5906" s="39"/>
      <c r="AC5906" s="31"/>
      <c r="AD5906" s="39"/>
      <c r="AE5906" s="39"/>
      <c r="AF5906" s="39"/>
    </row>
    <row r="5907" spans="1:32" ht="12.75">
      <c r="A5907" s="39"/>
      <c r="B5907" s="39"/>
      <c r="C5907" s="39"/>
      <c r="D5907" s="39"/>
      <c r="E5907" s="39"/>
      <c r="F5907" s="39"/>
      <c r="G5907" s="39"/>
      <c r="H5907" s="39"/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  <c r="S5907" s="39"/>
      <c r="T5907" s="39"/>
      <c r="U5907" s="39"/>
      <c r="V5907" s="39"/>
      <c r="W5907" s="39"/>
      <c r="X5907" s="39"/>
      <c r="Y5907" s="39"/>
      <c r="Z5907" s="39"/>
      <c r="AA5907" s="39"/>
      <c r="AB5907" s="39"/>
      <c r="AC5907" s="31"/>
      <c r="AD5907" s="39"/>
      <c r="AE5907" s="39"/>
      <c r="AF5907" s="39"/>
    </row>
    <row r="5908" spans="1:32" ht="12.75">
      <c r="A5908" s="39"/>
      <c r="B5908" s="39"/>
      <c r="C5908" s="39"/>
      <c r="D5908" s="39"/>
      <c r="E5908" s="39"/>
      <c r="F5908" s="39"/>
      <c r="G5908" s="39"/>
      <c r="H5908" s="39"/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  <c r="S5908" s="39"/>
      <c r="T5908" s="39"/>
      <c r="U5908" s="39"/>
      <c r="V5908" s="39"/>
      <c r="W5908" s="39"/>
      <c r="X5908" s="39"/>
      <c r="Y5908" s="39"/>
      <c r="Z5908" s="39"/>
      <c r="AA5908" s="39"/>
      <c r="AB5908" s="39"/>
      <c r="AC5908" s="31"/>
      <c r="AD5908" s="39"/>
      <c r="AE5908" s="39"/>
      <c r="AF5908" s="39"/>
    </row>
    <row r="5909" spans="1:32" ht="12.75">
      <c r="A5909" s="39"/>
      <c r="B5909" s="39"/>
      <c r="C5909" s="39"/>
      <c r="D5909" s="39"/>
      <c r="E5909" s="39"/>
      <c r="F5909" s="39"/>
      <c r="G5909" s="39"/>
      <c r="H5909" s="39"/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  <c r="S5909" s="39"/>
      <c r="T5909" s="39"/>
      <c r="U5909" s="39"/>
      <c r="V5909" s="39"/>
      <c r="W5909" s="39"/>
      <c r="X5909" s="39"/>
      <c r="Y5909" s="39"/>
      <c r="Z5909" s="39"/>
      <c r="AA5909" s="39"/>
      <c r="AB5909" s="39"/>
      <c r="AC5909" s="31"/>
      <c r="AD5909" s="39"/>
      <c r="AE5909" s="39"/>
      <c r="AF5909" s="39"/>
    </row>
    <row r="5910" spans="1:32" ht="12.75">
      <c r="A5910" s="39"/>
      <c r="B5910" s="39"/>
      <c r="C5910" s="39"/>
      <c r="D5910" s="39"/>
      <c r="E5910" s="39"/>
      <c r="F5910" s="39"/>
      <c r="G5910" s="39"/>
      <c r="H5910" s="39"/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  <c r="S5910" s="39"/>
      <c r="T5910" s="39"/>
      <c r="U5910" s="39"/>
      <c r="V5910" s="39"/>
      <c r="W5910" s="39"/>
      <c r="X5910" s="39"/>
      <c r="Y5910" s="39"/>
      <c r="Z5910" s="39"/>
      <c r="AA5910" s="39"/>
      <c r="AB5910" s="39"/>
      <c r="AC5910" s="31"/>
      <c r="AD5910" s="39"/>
      <c r="AE5910" s="39"/>
      <c r="AF5910" s="39"/>
    </row>
    <row r="5911" spans="1:32" ht="12.75">
      <c r="A5911" s="39"/>
      <c r="B5911" s="39"/>
      <c r="C5911" s="39"/>
      <c r="D5911" s="39"/>
      <c r="E5911" s="39"/>
      <c r="F5911" s="39"/>
      <c r="G5911" s="39"/>
      <c r="H5911" s="39"/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  <c r="S5911" s="39"/>
      <c r="T5911" s="39"/>
      <c r="U5911" s="39"/>
      <c r="V5911" s="39"/>
      <c r="W5911" s="39"/>
      <c r="X5911" s="39"/>
      <c r="Y5911" s="39"/>
      <c r="Z5911" s="39"/>
      <c r="AA5911" s="39"/>
      <c r="AB5911" s="39"/>
      <c r="AC5911" s="31"/>
      <c r="AD5911" s="39"/>
      <c r="AE5911" s="39"/>
      <c r="AF5911" s="39"/>
    </row>
    <row r="5912" spans="1:32" ht="12.75">
      <c r="A5912" s="39"/>
      <c r="B5912" s="39"/>
      <c r="C5912" s="39"/>
      <c r="D5912" s="39"/>
      <c r="E5912" s="39"/>
      <c r="F5912" s="39"/>
      <c r="G5912" s="39"/>
      <c r="H5912" s="39"/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  <c r="S5912" s="39"/>
      <c r="T5912" s="39"/>
      <c r="U5912" s="39"/>
      <c r="V5912" s="39"/>
      <c r="W5912" s="39"/>
      <c r="X5912" s="39"/>
      <c r="Y5912" s="39"/>
      <c r="Z5912" s="39"/>
      <c r="AA5912" s="39"/>
      <c r="AB5912" s="39"/>
      <c r="AC5912" s="31"/>
      <c r="AD5912" s="39"/>
      <c r="AE5912" s="39"/>
      <c r="AF5912" s="39"/>
    </row>
    <row r="5913" spans="1:32" ht="12.75">
      <c r="A5913" s="39"/>
      <c r="B5913" s="39"/>
      <c r="C5913" s="39"/>
      <c r="D5913" s="39"/>
      <c r="E5913" s="39"/>
      <c r="F5913" s="39"/>
      <c r="G5913" s="39"/>
      <c r="H5913" s="39"/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  <c r="S5913" s="39"/>
      <c r="T5913" s="39"/>
      <c r="U5913" s="39"/>
      <c r="V5913" s="39"/>
      <c r="W5913" s="39"/>
      <c r="X5913" s="39"/>
      <c r="Y5913" s="39"/>
      <c r="Z5913" s="39"/>
      <c r="AA5913" s="39"/>
      <c r="AB5913" s="39"/>
      <c r="AC5913" s="31"/>
      <c r="AD5913" s="39"/>
      <c r="AE5913" s="39"/>
      <c r="AF5913" s="39"/>
    </row>
    <row r="5914" spans="1:32" ht="12.75">
      <c r="A5914" s="39"/>
      <c r="B5914" s="39"/>
      <c r="C5914" s="39"/>
      <c r="D5914" s="39"/>
      <c r="E5914" s="39"/>
      <c r="F5914" s="39"/>
      <c r="G5914" s="39"/>
      <c r="H5914" s="39"/>
      <c r="I5914" s="39"/>
      <c r="J5914" s="39"/>
      <c r="K5914" s="39"/>
      <c r="L5914" s="39"/>
      <c r="M5914" s="39"/>
      <c r="N5914" s="39"/>
      <c r="O5914" s="39"/>
      <c r="P5914" s="39"/>
      <c r="Q5914" s="39"/>
      <c r="R5914" s="39"/>
      <c r="S5914" s="39"/>
      <c r="T5914" s="39"/>
      <c r="U5914" s="39"/>
      <c r="V5914" s="39"/>
      <c r="W5914" s="39"/>
      <c r="X5914" s="39"/>
      <c r="Y5914" s="39"/>
      <c r="Z5914" s="39"/>
      <c r="AA5914" s="39"/>
      <c r="AB5914" s="39"/>
      <c r="AC5914" s="31"/>
      <c r="AD5914" s="39"/>
      <c r="AE5914" s="39"/>
      <c r="AF5914" s="39"/>
    </row>
    <row r="5915" spans="1:32" ht="12.75">
      <c r="A5915" s="39"/>
      <c r="B5915" s="39"/>
      <c r="C5915" s="39"/>
      <c r="D5915" s="39"/>
      <c r="E5915" s="39"/>
      <c r="F5915" s="39"/>
      <c r="G5915" s="39"/>
      <c r="H5915" s="39"/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  <c r="S5915" s="39"/>
      <c r="T5915" s="39"/>
      <c r="U5915" s="39"/>
      <c r="V5915" s="39"/>
      <c r="W5915" s="39"/>
      <c r="X5915" s="39"/>
      <c r="Y5915" s="39"/>
      <c r="Z5915" s="39"/>
      <c r="AA5915" s="39"/>
      <c r="AB5915" s="39"/>
      <c r="AC5915" s="31"/>
      <c r="AD5915" s="39"/>
      <c r="AE5915" s="39"/>
      <c r="AF5915" s="39"/>
    </row>
    <row r="5916" spans="1:32" ht="12.75">
      <c r="A5916" s="39"/>
      <c r="B5916" s="39"/>
      <c r="C5916" s="39"/>
      <c r="D5916" s="39"/>
      <c r="E5916" s="39"/>
      <c r="F5916" s="39"/>
      <c r="G5916" s="39"/>
      <c r="H5916" s="39"/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  <c r="S5916" s="39"/>
      <c r="T5916" s="39"/>
      <c r="U5916" s="39"/>
      <c r="V5916" s="39"/>
      <c r="W5916" s="39"/>
      <c r="X5916" s="39"/>
      <c r="Y5916" s="39"/>
      <c r="Z5916" s="39"/>
      <c r="AA5916" s="39"/>
      <c r="AB5916" s="39"/>
      <c r="AC5916" s="31"/>
      <c r="AD5916" s="39"/>
      <c r="AE5916" s="39"/>
      <c r="AF5916" s="39"/>
    </row>
    <row r="5917" spans="1:32" ht="12.75">
      <c r="A5917" s="39"/>
      <c r="B5917" s="39"/>
      <c r="C5917" s="39"/>
      <c r="D5917" s="39"/>
      <c r="E5917" s="39"/>
      <c r="F5917" s="39"/>
      <c r="G5917" s="39"/>
      <c r="H5917" s="39"/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  <c r="S5917" s="39"/>
      <c r="T5917" s="39"/>
      <c r="U5917" s="39"/>
      <c r="V5917" s="39"/>
      <c r="W5917" s="39"/>
      <c r="X5917" s="39"/>
      <c r="Y5917" s="39"/>
      <c r="Z5917" s="39"/>
      <c r="AA5917" s="39"/>
      <c r="AB5917" s="39"/>
      <c r="AC5917" s="31"/>
      <c r="AD5917" s="39"/>
      <c r="AE5917" s="39"/>
      <c r="AF5917" s="39"/>
    </row>
    <row r="5918" spans="1:32" ht="12.75">
      <c r="A5918" s="39"/>
      <c r="B5918" s="39"/>
      <c r="C5918" s="39"/>
      <c r="D5918" s="39"/>
      <c r="E5918" s="39"/>
      <c r="F5918" s="39"/>
      <c r="G5918" s="39"/>
      <c r="H5918" s="39"/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  <c r="S5918" s="39"/>
      <c r="T5918" s="39"/>
      <c r="U5918" s="39"/>
      <c r="V5918" s="39"/>
      <c r="W5918" s="39"/>
      <c r="X5918" s="39"/>
      <c r="Y5918" s="39"/>
      <c r="Z5918" s="39"/>
      <c r="AA5918" s="39"/>
      <c r="AB5918" s="39"/>
      <c r="AC5918" s="31"/>
      <c r="AD5918" s="39"/>
      <c r="AE5918" s="39"/>
      <c r="AF5918" s="39"/>
    </row>
    <row r="5919" spans="1:32" ht="12.75">
      <c r="A5919" s="39"/>
      <c r="B5919" s="39"/>
      <c r="C5919" s="39"/>
      <c r="D5919" s="39"/>
      <c r="E5919" s="39"/>
      <c r="F5919" s="39"/>
      <c r="G5919" s="39"/>
      <c r="H5919" s="39"/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  <c r="S5919" s="39"/>
      <c r="T5919" s="39"/>
      <c r="U5919" s="39"/>
      <c r="V5919" s="39"/>
      <c r="W5919" s="39"/>
      <c r="X5919" s="39"/>
      <c r="Y5919" s="39"/>
      <c r="Z5919" s="39"/>
      <c r="AA5919" s="39"/>
      <c r="AB5919" s="39"/>
      <c r="AC5919" s="31"/>
      <c r="AD5919" s="39"/>
      <c r="AE5919" s="39"/>
      <c r="AF5919" s="39"/>
    </row>
    <row r="5920" spans="1:32" ht="12.75">
      <c r="A5920" s="39"/>
      <c r="B5920" s="39"/>
      <c r="C5920" s="39"/>
      <c r="D5920" s="39"/>
      <c r="E5920" s="39"/>
      <c r="F5920" s="39"/>
      <c r="G5920" s="39"/>
      <c r="H5920" s="39"/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  <c r="S5920" s="39"/>
      <c r="T5920" s="39"/>
      <c r="U5920" s="39"/>
      <c r="V5920" s="39"/>
      <c r="W5920" s="39"/>
      <c r="X5920" s="39"/>
      <c r="Y5920" s="39"/>
      <c r="Z5920" s="39"/>
      <c r="AA5920" s="39"/>
      <c r="AB5920" s="39"/>
      <c r="AC5920" s="31"/>
      <c r="AD5920" s="39"/>
      <c r="AE5920" s="39"/>
      <c r="AF5920" s="39"/>
    </row>
    <row r="5921" spans="1:32" ht="12.75">
      <c r="A5921" s="39"/>
      <c r="B5921" s="39"/>
      <c r="C5921" s="39"/>
      <c r="D5921" s="39"/>
      <c r="E5921" s="39"/>
      <c r="F5921" s="39"/>
      <c r="G5921" s="39"/>
      <c r="H5921" s="39"/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  <c r="S5921" s="39"/>
      <c r="T5921" s="39"/>
      <c r="U5921" s="39"/>
      <c r="V5921" s="39"/>
      <c r="W5921" s="39"/>
      <c r="X5921" s="39"/>
      <c r="Y5921" s="39"/>
      <c r="Z5921" s="39"/>
      <c r="AA5921" s="39"/>
      <c r="AB5921" s="39"/>
      <c r="AC5921" s="31"/>
      <c r="AD5921" s="39"/>
      <c r="AE5921" s="39"/>
      <c r="AF5921" s="39"/>
    </row>
    <row r="5922" spans="1:32" ht="12.75">
      <c r="A5922" s="39"/>
      <c r="B5922" s="39"/>
      <c r="C5922" s="39"/>
      <c r="D5922" s="39"/>
      <c r="E5922" s="39"/>
      <c r="F5922" s="39"/>
      <c r="G5922" s="39"/>
      <c r="H5922" s="39"/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  <c r="S5922" s="39"/>
      <c r="T5922" s="39"/>
      <c r="U5922" s="39"/>
      <c r="V5922" s="39"/>
      <c r="W5922" s="39"/>
      <c r="X5922" s="39"/>
      <c r="Y5922" s="39"/>
      <c r="Z5922" s="39"/>
      <c r="AA5922" s="39"/>
      <c r="AB5922" s="39"/>
      <c r="AC5922" s="31"/>
      <c r="AD5922" s="39"/>
      <c r="AE5922" s="39"/>
      <c r="AF5922" s="39"/>
    </row>
    <row r="5923" spans="1:32" ht="12.75">
      <c r="A5923" s="39"/>
      <c r="B5923" s="39"/>
      <c r="C5923" s="39"/>
      <c r="D5923" s="39"/>
      <c r="E5923" s="39"/>
      <c r="F5923" s="39"/>
      <c r="G5923" s="39"/>
      <c r="H5923" s="39"/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  <c r="S5923" s="39"/>
      <c r="T5923" s="39"/>
      <c r="U5923" s="39"/>
      <c r="V5923" s="39"/>
      <c r="W5923" s="39"/>
      <c r="X5923" s="39"/>
      <c r="Y5923" s="39"/>
      <c r="Z5923" s="39"/>
      <c r="AA5923" s="39"/>
      <c r="AB5923" s="39"/>
      <c r="AC5923" s="31"/>
      <c r="AD5923" s="39"/>
      <c r="AE5923" s="39"/>
      <c r="AF5923" s="39"/>
    </row>
    <row r="5924" spans="1:32" ht="12.75">
      <c r="A5924" s="39"/>
      <c r="B5924" s="39"/>
      <c r="C5924" s="39"/>
      <c r="D5924" s="39"/>
      <c r="E5924" s="39"/>
      <c r="F5924" s="39"/>
      <c r="G5924" s="39"/>
      <c r="H5924" s="39"/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  <c r="S5924" s="39"/>
      <c r="T5924" s="39"/>
      <c r="U5924" s="39"/>
      <c r="V5924" s="39"/>
      <c r="W5924" s="39"/>
      <c r="X5924" s="39"/>
      <c r="Y5924" s="39"/>
      <c r="Z5924" s="39"/>
      <c r="AA5924" s="39"/>
      <c r="AB5924" s="39"/>
      <c r="AC5924" s="31"/>
      <c r="AD5924" s="39"/>
      <c r="AE5924" s="39"/>
      <c r="AF5924" s="39"/>
    </row>
    <row r="5925" spans="1:32" ht="12.75">
      <c r="A5925" s="39"/>
      <c r="B5925" s="39"/>
      <c r="C5925" s="39"/>
      <c r="D5925" s="39"/>
      <c r="E5925" s="39"/>
      <c r="F5925" s="39"/>
      <c r="G5925" s="39"/>
      <c r="H5925" s="39"/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  <c r="S5925" s="39"/>
      <c r="T5925" s="39"/>
      <c r="U5925" s="39"/>
      <c r="V5925" s="39"/>
      <c r="W5925" s="39"/>
      <c r="X5925" s="39"/>
      <c r="Y5925" s="39"/>
      <c r="Z5925" s="39"/>
      <c r="AA5925" s="39"/>
      <c r="AB5925" s="39"/>
      <c r="AC5925" s="31"/>
      <c r="AD5925" s="39"/>
      <c r="AE5925" s="39"/>
      <c r="AF5925" s="39"/>
    </row>
    <row r="5926" spans="1:32" ht="12.75">
      <c r="A5926" s="39"/>
      <c r="B5926" s="39"/>
      <c r="C5926" s="39"/>
      <c r="D5926" s="39"/>
      <c r="E5926" s="39"/>
      <c r="F5926" s="39"/>
      <c r="G5926" s="39"/>
      <c r="H5926" s="39"/>
      <c r="I5926" s="39"/>
      <c r="J5926" s="39"/>
      <c r="K5926" s="39"/>
      <c r="L5926" s="39"/>
      <c r="M5926" s="39"/>
      <c r="N5926" s="39"/>
      <c r="O5926" s="39"/>
      <c r="P5926" s="39"/>
      <c r="Q5926" s="39"/>
      <c r="R5926" s="39"/>
      <c r="S5926" s="39"/>
      <c r="T5926" s="39"/>
      <c r="U5926" s="39"/>
      <c r="V5926" s="39"/>
      <c r="W5926" s="39"/>
      <c r="X5926" s="39"/>
      <c r="Y5926" s="39"/>
      <c r="Z5926" s="39"/>
      <c r="AA5926" s="39"/>
      <c r="AB5926" s="39"/>
      <c r="AC5926" s="31"/>
      <c r="AD5926" s="39"/>
      <c r="AE5926" s="39"/>
      <c r="AF5926" s="39"/>
    </row>
    <row r="5927" spans="1:32" ht="12.75">
      <c r="A5927" s="39"/>
      <c r="B5927" s="39"/>
      <c r="C5927" s="39"/>
      <c r="D5927" s="39"/>
      <c r="E5927" s="39"/>
      <c r="F5927" s="39"/>
      <c r="G5927" s="39"/>
      <c r="H5927" s="39"/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  <c r="S5927" s="39"/>
      <c r="T5927" s="39"/>
      <c r="U5927" s="39"/>
      <c r="V5927" s="39"/>
      <c r="W5927" s="39"/>
      <c r="X5927" s="39"/>
      <c r="Y5927" s="39"/>
      <c r="Z5927" s="39"/>
      <c r="AA5927" s="39"/>
      <c r="AB5927" s="39"/>
      <c r="AC5927" s="31"/>
      <c r="AD5927" s="39"/>
      <c r="AE5927" s="39"/>
      <c r="AF5927" s="39"/>
    </row>
    <row r="5928" spans="1:32" ht="12.75">
      <c r="A5928" s="39"/>
      <c r="B5928" s="39"/>
      <c r="C5928" s="39"/>
      <c r="D5928" s="39"/>
      <c r="E5928" s="39"/>
      <c r="F5928" s="39"/>
      <c r="G5928" s="39"/>
      <c r="H5928" s="39"/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  <c r="S5928" s="39"/>
      <c r="T5928" s="39"/>
      <c r="U5928" s="39"/>
      <c r="V5928" s="39"/>
      <c r="W5928" s="39"/>
      <c r="X5928" s="39"/>
      <c r="Y5928" s="39"/>
      <c r="Z5928" s="39"/>
      <c r="AA5928" s="39"/>
      <c r="AB5928" s="39"/>
      <c r="AC5928" s="31"/>
      <c r="AD5928" s="39"/>
      <c r="AE5928" s="39"/>
      <c r="AF5928" s="39"/>
    </row>
    <row r="5929" spans="1:32" ht="12.75">
      <c r="A5929" s="39"/>
      <c r="B5929" s="39"/>
      <c r="C5929" s="39"/>
      <c r="D5929" s="39"/>
      <c r="E5929" s="39"/>
      <c r="F5929" s="39"/>
      <c r="G5929" s="39"/>
      <c r="H5929" s="39"/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  <c r="S5929" s="39"/>
      <c r="T5929" s="39"/>
      <c r="U5929" s="39"/>
      <c r="V5929" s="39"/>
      <c r="W5929" s="39"/>
      <c r="X5929" s="39"/>
      <c r="Y5929" s="39"/>
      <c r="Z5929" s="39"/>
      <c r="AA5929" s="39"/>
      <c r="AB5929" s="39"/>
      <c r="AC5929" s="31"/>
      <c r="AD5929" s="39"/>
      <c r="AE5929" s="39"/>
      <c r="AF5929" s="39"/>
    </row>
    <row r="5930" spans="1:32" ht="12.75">
      <c r="A5930" s="39"/>
      <c r="B5930" s="39"/>
      <c r="C5930" s="39"/>
      <c r="D5930" s="39"/>
      <c r="E5930" s="39"/>
      <c r="F5930" s="39"/>
      <c r="G5930" s="39"/>
      <c r="H5930" s="39"/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  <c r="S5930" s="39"/>
      <c r="T5930" s="39"/>
      <c r="U5930" s="39"/>
      <c r="V5930" s="39"/>
      <c r="W5930" s="39"/>
      <c r="X5930" s="39"/>
      <c r="Y5930" s="39"/>
      <c r="Z5930" s="39"/>
      <c r="AA5930" s="39"/>
      <c r="AB5930" s="39"/>
      <c r="AC5930" s="31"/>
      <c r="AD5930" s="39"/>
      <c r="AE5930" s="39"/>
      <c r="AF5930" s="39"/>
    </row>
    <row r="5931" spans="1:32" ht="12.75">
      <c r="A5931" s="39"/>
      <c r="B5931" s="39"/>
      <c r="C5931" s="39"/>
      <c r="D5931" s="39"/>
      <c r="E5931" s="39"/>
      <c r="F5931" s="39"/>
      <c r="G5931" s="39"/>
      <c r="H5931" s="39"/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  <c r="S5931" s="39"/>
      <c r="T5931" s="39"/>
      <c r="U5931" s="39"/>
      <c r="V5931" s="39"/>
      <c r="W5931" s="39"/>
      <c r="X5931" s="39"/>
      <c r="Y5931" s="39"/>
      <c r="Z5931" s="39"/>
      <c r="AA5931" s="39"/>
      <c r="AB5931" s="39"/>
      <c r="AC5931" s="31"/>
      <c r="AD5931" s="39"/>
      <c r="AE5931" s="39"/>
      <c r="AF5931" s="39"/>
    </row>
    <row r="5932" spans="1:32" ht="12.75">
      <c r="A5932" s="39"/>
      <c r="B5932" s="39"/>
      <c r="C5932" s="39"/>
      <c r="D5932" s="39"/>
      <c r="E5932" s="39"/>
      <c r="F5932" s="39"/>
      <c r="G5932" s="39"/>
      <c r="H5932" s="39"/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  <c r="S5932" s="39"/>
      <c r="T5932" s="39"/>
      <c r="U5932" s="39"/>
      <c r="V5932" s="39"/>
      <c r="W5932" s="39"/>
      <c r="X5932" s="39"/>
      <c r="Y5932" s="39"/>
      <c r="Z5932" s="39"/>
      <c r="AA5932" s="39"/>
      <c r="AB5932" s="39"/>
      <c r="AC5932" s="31"/>
      <c r="AD5932" s="39"/>
      <c r="AE5932" s="39"/>
      <c r="AF5932" s="39"/>
    </row>
    <row r="5933" spans="1:32" ht="12.75">
      <c r="A5933" s="39"/>
      <c r="B5933" s="39"/>
      <c r="C5933" s="39"/>
      <c r="D5933" s="39"/>
      <c r="E5933" s="39"/>
      <c r="F5933" s="39"/>
      <c r="G5933" s="39"/>
      <c r="H5933" s="39"/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  <c r="S5933" s="39"/>
      <c r="T5933" s="39"/>
      <c r="U5933" s="39"/>
      <c r="V5933" s="39"/>
      <c r="W5933" s="39"/>
      <c r="X5933" s="39"/>
      <c r="Y5933" s="39"/>
      <c r="Z5933" s="39"/>
      <c r="AA5933" s="39"/>
      <c r="AB5933" s="39"/>
      <c r="AC5933" s="31"/>
      <c r="AD5933" s="39"/>
      <c r="AE5933" s="39"/>
      <c r="AF5933" s="39"/>
    </row>
    <row r="5934" spans="1:32" ht="12.75">
      <c r="A5934" s="39"/>
      <c r="B5934" s="39"/>
      <c r="C5934" s="39"/>
      <c r="D5934" s="39"/>
      <c r="E5934" s="39"/>
      <c r="F5934" s="39"/>
      <c r="G5934" s="39"/>
      <c r="H5934" s="39"/>
      <c r="I5934" s="39"/>
      <c r="J5934" s="39"/>
      <c r="K5934" s="39"/>
      <c r="L5934" s="39"/>
      <c r="M5934" s="39"/>
      <c r="N5934" s="39"/>
      <c r="O5934" s="39"/>
      <c r="P5934" s="39"/>
      <c r="Q5934" s="39"/>
      <c r="R5934" s="39"/>
      <c r="S5934" s="39"/>
      <c r="T5934" s="39"/>
      <c r="U5934" s="39"/>
      <c r="V5934" s="39"/>
      <c r="W5934" s="39"/>
      <c r="X5934" s="39"/>
      <c r="Y5934" s="39"/>
      <c r="Z5934" s="39"/>
      <c r="AA5934" s="39"/>
      <c r="AB5934" s="39"/>
      <c r="AC5934" s="31"/>
      <c r="AD5934" s="39"/>
      <c r="AE5934" s="39"/>
      <c r="AF5934" s="39"/>
    </row>
    <row r="5935" spans="1:32" ht="12.75">
      <c r="A5935" s="39"/>
      <c r="B5935" s="39"/>
      <c r="C5935" s="39"/>
      <c r="D5935" s="39"/>
      <c r="E5935" s="39"/>
      <c r="F5935" s="39"/>
      <c r="G5935" s="39"/>
      <c r="H5935" s="39"/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  <c r="S5935" s="39"/>
      <c r="T5935" s="39"/>
      <c r="U5935" s="39"/>
      <c r="V5935" s="39"/>
      <c r="W5935" s="39"/>
      <c r="X5935" s="39"/>
      <c r="Y5935" s="39"/>
      <c r="Z5935" s="39"/>
      <c r="AA5935" s="39"/>
      <c r="AB5935" s="39"/>
      <c r="AC5935" s="31"/>
      <c r="AD5935" s="39"/>
      <c r="AE5935" s="39"/>
      <c r="AF5935" s="39"/>
    </row>
    <row r="5936" spans="1:32" ht="12.75">
      <c r="A5936" s="39"/>
      <c r="B5936" s="39"/>
      <c r="C5936" s="39"/>
      <c r="D5936" s="39"/>
      <c r="E5936" s="39"/>
      <c r="F5936" s="39"/>
      <c r="G5936" s="39"/>
      <c r="H5936" s="39"/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  <c r="S5936" s="39"/>
      <c r="T5936" s="39"/>
      <c r="U5936" s="39"/>
      <c r="V5936" s="39"/>
      <c r="W5936" s="39"/>
      <c r="X5936" s="39"/>
      <c r="Y5936" s="39"/>
      <c r="Z5936" s="39"/>
      <c r="AA5936" s="39"/>
      <c r="AB5936" s="39"/>
      <c r="AC5936" s="31"/>
      <c r="AD5936" s="39"/>
      <c r="AE5936" s="39"/>
      <c r="AF5936" s="39"/>
    </row>
    <row r="5937" spans="1:32" ht="12.75">
      <c r="A5937" s="39"/>
      <c r="B5937" s="39"/>
      <c r="C5937" s="39"/>
      <c r="D5937" s="39"/>
      <c r="E5937" s="39"/>
      <c r="F5937" s="39"/>
      <c r="G5937" s="39"/>
      <c r="H5937" s="39"/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  <c r="S5937" s="39"/>
      <c r="T5937" s="39"/>
      <c r="U5937" s="39"/>
      <c r="V5937" s="39"/>
      <c r="W5937" s="39"/>
      <c r="X5937" s="39"/>
      <c r="Y5937" s="39"/>
      <c r="Z5937" s="39"/>
      <c r="AA5937" s="39"/>
      <c r="AB5937" s="39"/>
      <c r="AC5937" s="31"/>
      <c r="AD5937" s="39"/>
      <c r="AE5937" s="39"/>
      <c r="AF5937" s="39"/>
    </row>
    <row r="5938" spans="1:32" ht="12.75">
      <c r="A5938" s="39"/>
      <c r="B5938" s="39"/>
      <c r="C5938" s="39"/>
      <c r="D5938" s="39"/>
      <c r="E5938" s="39"/>
      <c r="F5938" s="39"/>
      <c r="G5938" s="39"/>
      <c r="H5938" s="39"/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  <c r="S5938" s="39"/>
      <c r="T5938" s="39"/>
      <c r="U5938" s="39"/>
      <c r="V5938" s="39"/>
      <c r="W5938" s="39"/>
      <c r="X5938" s="39"/>
      <c r="Y5938" s="39"/>
      <c r="Z5938" s="39"/>
      <c r="AA5938" s="39"/>
      <c r="AB5938" s="39"/>
      <c r="AC5938" s="31"/>
      <c r="AD5938" s="39"/>
      <c r="AE5938" s="39"/>
      <c r="AF5938" s="39"/>
    </row>
    <row r="5939" spans="1:32" ht="12.75">
      <c r="A5939" s="39"/>
      <c r="B5939" s="39"/>
      <c r="C5939" s="39"/>
      <c r="D5939" s="39"/>
      <c r="E5939" s="39"/>
      <c r="F5939" s="39"/>
      <c r="G5939" s="39"/>
      <c r="H5939" s="39"/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  <c r="S5939" s="39"/>
      <c r="T5939" s="39"/>
      <c r="U5939" s="39"/>
      <c r="V5939" s="39"/>
      <c r="W5939" s="39"/>
      <c r="X5939" s="39"/>
      <c r="Y5939" s="39"/>
      <c r="Z5939" s="39"/>
      <c r="AA5939" s="39"/>
      <c r="AB5939" s="39"/>
      <c r="AC5939" s="31"/>
      <c r="AD5939" s="39"/>
      <c r="AE5939" s="39"/>
      <c r="AF5939" s="39"/>
    </row>
    <row r="5940" spans="1:32" ht="12.75">
      <c r="A5940" s="39"/>
      <c r="B5940" s="39"/>
      <c r="C5940" s="39"/>
      <c r="D5940" s="39"/>
      <c r="E5940" s="39"/>
      <c r="F5940" s="39"/>
      <c r="G5940" s="39"/>
      <c r="H5940" s="39"/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  <c r="S5940" s="39"/>
      <c r="T5940" s="39"/>
      <c r="U5940" s="39"/>
      <c r="V5940" s="39"/>
      <c r="W5940" s="39"/>
      <c r="X5940" s="39"/>
      <c r="Y5940" s="39"/>
      <c r="Z5940" s="39"/>
      <c r="AA5940" s="39"/>
      <c r="AB5940" s="39"/>
      <c r="AC5940" s="31"/>
      <c r="AD5940" s="39"/>
      <c r="AE5940" s="39"/>
      <c r="AF5940" s="39"/>
    </row>
    <row r="5941" spans="1:32" ht="12.75">
      <c r="A5941" s="39"/>
      <c r="B5941" s="39"/>
      <c r="C5941" s="39"/>
      <c r="D5941" s="39"/>
      <c r="E5941" s="39"/>
      <c r="F5941" s="39"/>
      <c r="G5941" s="39"/>
      <c r="H5941" s="39"/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  <c r="S5941" s="39"/>
      <c r="T5941" s="39"/>
      <c r="U5941" s="39"/>
      <c r="V5941" s="39"/>
      <c r="W5941" s="39"/>
      <c r="X5941" s="39"/>
      <c r="Y5941" s="39"/>
      <c r="Z5941" s="39"/>
      <c r="AA5941" s="39"/>
      <c r="AB5941" s="39"/>
      <c r="AC5941" s="31"/>
      <c r="AD5941" s="39"/>
      <c r="AE5941" s="39"/>
      <c r="AF5941" s="39"/>
    </row>
    <row r="5942" spans="1:32" ht="12.75">
      <c r="A5942" s="39"/>
      <c r="B5942" s="39"/>
      <c r="C5942" s="39"/>
      <c r="D5942" s="39"/>
      <c r="E5942" s="39"/>
      <c r="F5942" s="39"/>
      <c r="G5942" s="39"/>
      <c r="H5942" s="39"/>
      <c r="I5942" s="39"/>
      <c r="J5942" s="39"/>
      <c r="K5942" s="39"/>
      <c r="L5942" s="39"/>
      <c r="M5942" s="39"/>
      <c r="N5942" s="39"/>
      <c r="O5942" s="39"/>
      <c r="P5942" s="39"/>
      <c r="Q5942" s="39"/>
      <c r="R5942" s="39"/>
      <c r="S5942" s="39"/>
      <c r="T5942" s="39"/>
      <c r="U5942" s="39"/>
      <c r="V5942" s="39"/>
      <c r="W5942" s="39"/>
      <c r="X5942" s="39"/>
      <c r="Y5942" s="39"/>
      <c r="Z5942" s="39"/>
      <c r="AA5942" s="39"/>
      <c r="AB5942" s="39"/>
      <c r="AC5942" s="31"/>
      <c r="AD5942" s="39"/>
      <c r="AE5942" s="39"/>
      <c r="AF5942" s="39"/>
    </row>
    <row r="5943" spans="1:32" ht="12.75">
      <c r="A5943" s="39"/>
      <c r="B5943" s="39"/>
      <c r="C5943" s="39"/>
      <c r="D5943" s="39"/>
      <c r="E5943" s="39"/>
      <c r="F5943" s="39"/>
      <c r="G5943" s="39"/>
      <c r="H5943" s="39"/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  <c r="S5943" s="39"/>
      <c r="T5943" s="39"/>
      <c r="U5943" s="39"/>
      <c r="V5943" s="39"/>
      <c r="W5943" s="39"/>
      <c r="X5943" s="39"/>
      <c r="Y5943" s="39"/>
      <c r="Z5943" s="39"/>
      <c r="AA5943" s="39"/>
      <c r="AB5943" s="39"/>
      <c r="AC5943" s="31"/>
      <c r="AD5943" s="39"/>
      <c r="AE5943" s="39"/>
      <c r="AF5943" s="39"/>
    </row>
    <row r="5944" spans="1:32" ht="12.75">
      <c r="A5944" s="39"/>
      <c r="B5944" s="39"/>
      <c r="C5944" s="39"/>
      <c r="D5944" s="39"/>
      <c r="E5944" s="39"/>
      <c r="F5944" s="39"/>
      <c r="G5944" s="39"/>
      <c r="H5944" s="39"/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  <c r="S5944" s="39"/>
      <c r="T5944" s="39"/>
      <c r="U5944" s="39"/>
      <c r="V5944" s="39"/>
      <c r="W5944" s="39"/>
      <c r="X5944" s="39"/>
      <c r="Y5944" s="39"/>
      <c r="Z5944" s="39"/>
      <c r="AA5944" s="39"/>
      <c r="AB5944" s="39"/>
      <c r="AC5944" s="31"/>
      <c r="AD5944" s="39"/>
      <c r="AE5944" s="39"/>
      <c r="AF5944" s="39"/>
    </row>
    <row r="5945" spans="1:32" ht="12.75">
      <c r="A5945" s="39"/>
      <c r="B5945" s="39"/>
      <c r="C5945" s="39"/>
      <c r="D5945" s="39"/>
      <c r="E5945" s="39"/>
      <c r="F5945" s="39"/>
      <c r="G5945" s="39"/>
      <c r="H5945" s="39"/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  <c r="S5945" s="39"/>
      <c r="T5945" s="39"/>
      <c r="U5945" s="39"/>
      <c r="V5945" s="39"/>
      <c r="W5945" s="39"/>
      <c r="X5945" s="39"/>
      <c r="Y5945" s="39"/>
      <c r="Z5945" s="39"/>
      <c r="AA5945" s="39"/>
      <c r="AB5945" s="39"/>
      <c r="AC5945" s="31"/>
      <c r="AD5945" s="39"/>
      <c r="AE5945" s="39"/>
      <c r="AF5945" s="39"/>
    </row>
    <row r="5946" spans="1:32" ht="12.75">
      <c r="A5946" s="39"/>
      <c r="B5946" s="39"/>
      <c r="C5946" s="39"/>
      <c r="D5946" s="39"/>
      <c r="E5946" s="39"/>
      <c r="F5946" s="39"/>
      <c r="G5946" s="39"/>
      <c r="H5946" s="39"/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  <c r="S5946" s="39"/>
      <c r="T5946" s="39"/>
      <c r="U5946" s="39"/>
      <c r="V5946" s="39"/>
      <c r="W5946" s="39"/>
      <c r="X5946" s="39"/>
      <c r="Y5946" s="39"/>
      <c r="Z5946" s="39"/>
      <c r="AA5946" s="39"/>
      <c r="AB5946" s="39"/>
      <c r="AC5946" s="31"/>
      <c r="AD5946" s="39"/>
      <c r="AE5946" s="39"/>
      <c r="AF5946" s="39"/>
    </row>
    <row r="5947" spans="1:32" ht="12.75">
      <c r="A5947" s="39"/>
      <c r="B5947" s="39"/>
      <c r="C5947" s="39"/>
      <c r="D5947" s="39"/>
      <c r="E5947" s="39"/>
      <c r="F5947" s="39"/>
      <c r="G5947" s="39"/>
      <c r="H5947" s="39"/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  <c r="S5947" s="39"/>
      <c r="T5947" s="39"/>
      <c r="U5947" s="39"/>
      <c r="V5947" s="39"/>
      <c r="W5947" s="39"/>
      <c r="X5947" s="39"/>
      <c r="Y5947" s="39"/>
      <c r="Z5947" s="39"/>
      <c r="AA5947" s="39"/>
      <c r="AB5947" s="39"/>
      <c r="AC5947" s="31"/>
      <c r="AD5947" s="39"/>
      <c r="AE5947" s="39"/>
      <c r="AF5947" s="39"/>
    </row>
    <row r="5948" spans="1:32" ht="12.75">
      <c r="A5948" s="39"/>
      <c r="B5948" s="39"/>
      <c r="C5948" s="39"/>
      <c r="D5948" s="39"/>
      <c r="E5948" s="39"/>
      <c r="F5948" s="39"/>
      <c r="G5948" s="39"/>
      <c r="H5948" s="39"/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  <c r="S5948" s="39"/>
      <c r="T5948" s="39"/>
      <c r="U5948" s="39"/>
      <c r="V5948" s="39"/>
      <c r="W5948" s="39"/>
      <c r="X5948" s="39"/>
      <c r="Y5948" s="39"/>
      <c r="Z5948" s="39"/>
      <c r="AA5948" s="39"/>
      <c r="AB5948" s="39"/>
      <c r="AC5948" s="31"/>
      <c r="AD5948" s="39"/>
      <c r="AE5948" s="39"/>
      <c r="AF5948" s="39"/>
    </row>
    <row r="5949" spans="1:32" ht="12.75">
      <c r="A5949" s="39"/>
      <c r="B5949" s="39"/>
      <c r="C5949" s="39"/>
      <c r="D5949" s="39"/>
      <c r="E5949" s="39"/>
      <c r="F5949" s="39"/>
      <c r="G5949" s="39"/>
      <c r="H5949" s="39"/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  <c r="S5949" s="39"/>
      <c r="T5949" s="39"/>
      <c r="U5949" s="39"/>
      <c r="V5949" s="39"/>
      <c r="W5949" s="39"/>
      <c r="X5949" s="39"/>
      <c r="Y5949" s="39"/>
      <c r="Z5949" s="39"/>
      <c r="AA5949" s="39"/>
      <c r="AB5949" s="39"/>
      <c r="AC5949" s="31"/>
      <c r="AD5949" s="39"/>
      <c r="AE5949" s="39"/>
      <c r="AF5949" s="39"/>
    </row>
    <row r="5950" spans="1:32" ht="12.75">
      <c r="A5950" s="39"/>
      <c r="B5950" s="39"/>
      <c r="C5950" s="39"/>
      <c r="D5950" s="39"/>
      <c r="E5950" s="39"/>
      <c r="F5950" s="39"/>
      <c r="G5950" s="39"/>
      <c r="H5950" s="39"/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  <c r="S5950" s="39"/>
      <c r="T5950" s="39"/>
      <c r="U5950" s="39"/>
      <c r="V5950" s="39"/>
      <c r="W5950" s="39"/>
      <c r="X5950" s="39"/>
      <c r="Y5950" s="39"/>
      <c r="Z5950" s="39"/>
      <c r="AA5950" s="39"/>
      <c r="AB5950" s="39"/>
      <c r="AC5950" s="31"/>
      <c r="AD5950" s="39"/>
      <c r="AE5950" s="39"/>
      <c r="AF5950" s="39"/>
    </row>
    <row r="5951" spans="1:32" ht="12.75">
      <c r="A5951" s="39"/>
      <c r="B5951" s="39"/>
      <c r="C5951" s="39"/>
      <c r="D5951" s="39"/>
      <c r="E5951" s="39"/>
      <c r="F5951" s="39"/>
      <c r="G5951" s="39"/>
      <c r="H5951" s="39"/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  <c r="S5951" s="39"/>
      <c r="T5951" s="39"/>
      <c r="U5951" s="39"/>
      <c r="V5951" s="39"/>
      <c r="W5951" s="39"/>
      <c r="X5951" s="39"/>
      <c r="Y5951" s="39"/>
      <c r="Z5951" s="39"/>
      <c r="AA5951" s="39"/>
      <c r="AB5951" s="39"/>
      <c r="AC5951" s="31"/>
      <c r="AD5951" s="39"/>
      <c r="AE5951" s="39"/>
      <c r="AF5951" s="39"/>
    </row>
    <row r="5952" spans="1:32" ht="12.75">
      <c r="A5952" s="39"/>
      <c r="B5952" s="39"/>
      <c r="C5952" s="39"/>
      <c r="D5952" s="39"/>
      <c r="E5952" s="39"/>
      <c r="F5952" s="39"/>
      <c r="G5952" s="39"/>
      <c r="H5952" s="39"/>
      <c r="I5952" s="39"/>
      <c r="J5952" s="39"/>
      <c r="K5952" s="39"/>
      <c r="L5952" s="39"/>
      <c r="M5952" s="39"/>
      <c r="N5952" s="39"/>
      <c r="O5952" s="39"/>
      <c r="P5952" s="39"/>
      <c r="Q5952" s="39"/>
      <c r="R5952" s="39"/>
      <c r="S5952" s="39"/>
      <c r="T5952" s="39"/>
      <c r="U5952" s="39"/>
      <c r="V5952" s="39"/>
      <c r="W5952" s="39"/>
      <c r="X5952" s="39"/>
      <c r="Y5952" s="39"/>
      <c r="Z5952" s="39"/>
      <c r="AA5952" s="39"/>
      <c r="AB5952" s="39"/>
      <c r="AC5952" s="31"/>
      <c r="AD5952" s="39"/>
      <c r="AE5952" s="39"/>
      <c r="AF5952" s="39"/>
    </row>
    <row r="5953" spans="1:32" ht="12.75">
      <c r="A5953" s="39"/>
      <c r="B5953" s="39"/>
      <c r="C5953" s="39"/>
      <c r="D5953" s="39"/>
      <c r="E5953" s="39"/>
      <c r="F5953" s="39"/>
      <c r="G5953" s="39"/>
      <c r="H5953" s="39"/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  <c r="S5953" s="39"/>
      <c r="T5953" s="39"/>
      <c r="U5953" s="39"/>
      <c r="V5953" s="39"/>
      <c r="W5953" s="39"/>
      <c r="X5953" s="39"/>
      <c r="Y5953" s="39"/>
      <c r="Z5953" s="39"/>
      <c r="AA5953" s="39"/>
      <c r="AB5953" s="39"/>
      <c r="AC5953" s="31"/>
      <c r="AD5953" s="39"/>
      <c r="AE5953" s="39"/>
      <c r="AF5953" s="39"/>
    </row>
    <row r="5954" spans="1:32" ht="12.75">
      <c r="A5954" s="39"/>
      <c r="B5954" s="39"/>
      <c r="C5954" s="39"/>
      <c r="D5954" s="39"/>
      <c r="E5954" s="39"/>
      <c r="F5954" s="39"/>
      <c r="G5954" s="39"/>
      <c r="H5954" s="39"/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  <c r="S5954" s="39"/>
      <c r="T5954" s="39"/>
      <c r="U5954" s="39"/>
      <c r="V5954" s="39"/>
      <c r="W5954" s="39"/>
      <c r="X5954" s="39"/>
      <c r="Y5954" s="39"/>
      <c r="Z5954" s="39"/>
      <c r="AA5954" s="39"/>
      <c r="AB5954" s="39"/>
      <c r="AC5954" s="31"/>
      <c r="AD5954" s="39"/>
      <c r="AE5954" s="39"/>
      <c r="AF5954" s="39"/>
    </row>
    <row r="5955" spans="1:32" ht="12.75">
      <c r="A5955" s="39"/>
      <c r="B5955" s="39"/>
      <c r="C5955" s="39"/>
      <c r="D5955" s="39"/>
      <c r="E5955" s="39"/>
      <c r="F5955" s="39"/>
      <c r="G5955" s="39"/>
      <c r="H5955" s="39"/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  <c r="S5955" s="39"/>
      <c r="T5955" s="39"/>
      <c r="U5955" s="39"/>
      <c r="V5955" s="39"/>
      <c r="W5955" s="39"/>
      <c r="X5955" s="39"/>
      <c r="Y5955" s="39"/>
      <c r="Z5955" s="39"/>
      <c r="AA5955" s="39"/>
      <c r="AB5955" s="39"/>
      <c r="AC5955" s="31"/>
      <c r="AD5955" s="39"/>
      <c r="AE5955" s="39"/>
      <c r="AF5955" s="39"/>
    </row>
    <row r="5956" spans="1:32" ht="12.75">
      <c r="A5956" s="39"/>
      <c r="B5956" s="39"/>
      <c r="C5956" s="39"/>
      <c r="D5956" s="39"/>
      <c r="E5956" s="39"/>
      <c r="F5956" s="39"/>
      <c r="G5956" s="39"/>
      <c r="H5956" s="39"/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  <c r="S5956" s="39"/>
      <c r="T5956" s="39"/>
      <c r="U5956" s="39"/>
      <c r="V5956" s="39"/>
      <c r="W5956" s="39"/>
      <c r="X5956" s="39"/>
      <c r="Y5956" s="39"/>
      <c r="Z5956" s="39"/>
      <c r="AA5956" s="39"/>
      <c r="AB5956" s="39"/>
      <c r="AC5956" s="31"/>
      <c r="AD5956" s="39"/>
      <c r="AE5956" s="39"/>
      <c r="AF5956" s="39"/>
    </row>
    <row r="5957" spans="1:32" ht="12.75">
      <c r="A5957" s="39"/>
      <c r="B5957" s="39"/>
      <c r="C5957" s="39"/>
      <c r="D5957" s="39"/>
      <c r="E5957" s="39"/>
      <c r="F5957" s="39"/>
      <c r="G5957" s="39"/>
      <c r="H5957" s="39"/>
      <c r="I5957" s="39"/>
      <c r="J5957" s="39"/>
      <c r="K5957" s="39"/>
      <c r="L5957" s="39"/>
      <c r="M5957" s="39"/>
      <c r="N5957" s="39"/>
      <c r="O5957" s="39"/>
      <c r="P5957" s="39"/>
      <c r="Q5957" s="39"/>
      <c r="R5957" s="39"/>
      <c r="S5957" s="39"/>
      <c r="T5957" s="39"/>
      <c r="U5957" s="39"/>
      <c r="V5957" s="39"/>
      <c r="W5957" s="39"/>
      <c r="X5957" s="39"/>
      <c r="Y5957" s="39"/>
      <c r="Z5957" s="39"/>
      <c r="AA5957" s="39"/>
      <c r="AB5957" s="39"/>
      <c r="AC5957" s="31"/>
      <c r="AD5957" s="39"/>
      <c r="AE5957" s="39"/>
      <c r="AF5957" s="39"/>
    </row>
    <row r="5958" spans="1:32" ht="12.75">
      <c r="A5958" s="39"/>
      <c r="B5958" s="39"/>
      <c r="C5958" s="39"/>
      <c r="D5958" s="39"/>
      <c r="E5958" s="39"/>
      <c r="F5958" s="39"/>
      <c r="G5958" s="39"/>
      <c r="H5958" s="39"/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  <c r="S5958" s="39"/>
      <c r="T5958" s="39"/>
      <c r="U5958" s="39"/>
      <c r="V5958" s="39"/>
      <c r="W5958" s="39"/>
      <c r="X5958" s="39"/>
      <c r="Y5958" s="39"/>
      <c r="Z5958" s="39"/>
      <c r="AA5958" s="39"/>
      <c r="AB5958" s="39"/>
      <c r="AC5958" s="31"/>
      <c r="AD5958" s="39"/>
      <c r="AE5958" s="39"/>
      <c r="AF5958" s="39"/>
    </row>
    <row r="5959" spans="1:32" ht="12.75">
      <c r="A5959" s="39"/>
      <c r="B5959" s="39"/>
      <c r="C5959" s="39"/>
      <c r="D5959" s="39"/>
      <c r="E5959" s="39"/>
      <c r="F5959" s="39"/>
      <c r="G5959" s="39"/>
      <c r="H5959" s="39"/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  <c r="S5959" s="39"/>
      <c r="T5959" s="39"/>
      <c r="U5959" s="39"/>
      <c r="V5959" s="39"/>
      <c r="W5959" s="39"/>
      <c r="X5959" s="39"/>
      <c r="Y5959" s="39"/>
      <c r="Z5959" s="39"/>
      <c r="AA5959" s="39"/>
      <c r="AB5959" s="39"/>
      <c r="AC5959" s="31"/>
      <c r="AD5959" s="39"/>
      <c r="AE5959" s="39"/>
      <c r="AF5959" s="39"/>
    </row>
    <row r="5960" spans="1:32" ht="12.75">
      <c r="A5960" s="39"/>
      <c r="B5960" s="39"/>
      <c r="C5960" s="39"/>
      <c r="D5960" s="39"/>
      <c r="E5960" s="39"/>
      <c r="F5960" s="39"/>
      <c r="G5960" s="39"/>
      <c r="H5960" s="39"/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  <c r="S5960" s="39"/>
      <c r="T5960" s="39"/>
      <c r="U5960" s="39"/>
      <c r="V5960" s="39"/>
      <c r="W5960" s="39"/>
      <c r="X5960" s="39"/>
      <c r="Y5960" s="39"/>
      <c r="Z5960" s="39"/>
      <c r="AA5960" s="39"/>
      <c r="AB5960" s="39"/>
      <c r="AC5960" s="31"/>
      <c r="AD5960" s="39"/>
      <c r="AE5960" s="39"/>
      <c r="AF5960" s="39"/>
    </row>
    <row r="5961" spans="1:32" ht="12.75">
      <c r="A5961" s="39"/>
      <c r="B5961" s="39"/>
      <c r="C5961" s="39"/>
      <c r="D5961" s="39"/>
      <c r="E5961" s="39"/>
      <c r="F5961" s="39"/>
      <c r="G5961" s="39"/>
      <c r="H5961" s="39"/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  <c r="S5961" s="39"/>
      <c r="T5961" s="39"/>
      <c r="U5961" s="39"/>
      <c r="V5961" s="39"/>
      <c r="W5961" s="39"/>
      <c r="X5961" s="39"/>
      <c r="Y5961" s="39"/>
      <c r="Z5961" s="39"/>
      <c r="AA5961" s="39"/>
      <c r="AB5961" s="39"/>
      <c r="AC5961" s="31"/>
      <c r="AD5961" s="39"/>
      <c r="AE5961" s="39"/>
      <c r="AF5961" s="39"/>
    </row>
    <row r="5962" spans="1:32" ht="12.75">
      <c r="A5962" s="39"/>
      <c r="B5962" s="39"/>
      <c r="C5962" s="39"/>
      <c r="D5962" s="39"/>
      <c r="E5962" s="39"/>
      <c r="F5962" s="39"/>
      <c r="G5962" s="39"/>
      <c r="H5962" s="39"/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  <c r="S5962" s="39"/>
      <c r="T5962" s="39"/>
      <c r="U5962" s="39"/>
      <c r="V5962" s="39"/>
      <c r="W5962" s="39"/>
      <c r="X5962" s="39"/>
      <c r="Y5962" s="39"/>
      <c r="Z5962" s="39"/>
      <c r="AA5962" s="39"/>
      <c r="AB5962" s="39"/>
      <c r="AC5962" s="31"/>
      <c r="AD5962" s="39"/>
      <c r="AE5962" s="39"/>
      <c r="AF5962" s="39"/>
    </row>
    <row r="5963" spans="1:32" ht="12.75">
      <c r="A5963" s="39"/>
      <c r="B5963" s="39"/>
      <c r="C5963" s="39"/>
      <c r="D5963" s="39"/>
      <c r="E5963" s="39"/>
      <c r="F5963" s="39"/>
      <c r="G5963" s="39"/>
      <c r="H5963" s="39"/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  <c r="S5963" s="39"/>
      <c r="T5963" s="39"/>
      <c r="U5963" s="39"/>
      <c r="V5963" s="39"/>
      <c r="W5963" s="39"/>
      <c r="X5963" s="39"/>
      <c r="Y5963" s="39"/>
      <c r="Z5963" s="39"/>
      <c r="AA5963" s="39"/>
      <c r="AB5963" s="39"/>
      <c r="AC5963" s="31"/>
      <c r="AD5963" s="39"/>
      <c r="AE5963" s="39"/>
      <c r="AF5963" s="39"/>
    </row>
    <row r="5964" spans="1:32" ht="12.75">
      <c r="A5964" s="39"/>
      <c r="B5964" s="39"/>
      <c r="C5964" s="39"/>
      <c r="D5964" s="39"/>
      <c r="E5964" s="39"/>
      <c r="F5964" s="39"/>
      <c r="G5964" s="39"/>
      <c r="H5964" s="39"/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  <c r="S5964" s="39"/>
      <c r="T5964" s="39"/>
      <c r="U5964" s="39"/>
      <c r="V5964" s="39"/>
      <c r="W5964" s="39"/>
      <c r="X5964" s="39"/>
      <c r="Y5964" s="39"/>
      <c r="Z5964" s="39"/>
      <c r="AA5964" s="39"/>
      <c r="AB5964" s="39"/>
      <c r="AC5964" s="31"/>
      <c r="AD5964" s="39"/>
      <c r="AE5964" s="39"/>
      <c r="AF5964" s="39"/>
    </row>
    <row r="5965" spans="1:32" ht="12.75">
      <c r="A5965" s="39"/>
      <c r="B5965" s="39"/>
      <c r="C5965" s="39"/>
      <c r="D5965" s="39"/>
      <c r="E5965" s="39"/>
      <c r="F5965" s="39"/>
      <c r="G5965" s="39"/>
      <c r="H5965" s="39"/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  <c r="S5965" s="39"/>
      <c r="T5965" s="39"/>
      <c r="U5965" s="39"/>
      <c r="V5965" s="39"/>
      <c r="W5965" s="39"/>
      <c r="X5965" s="39"/>
      <c r="Y5965" s="39"/>
      <c r="Z5965" s="39"/>
      <c r="AA5965" s="39"/>
      <c r="AB5965" s="39"/>
      <c r="AC5965" s="31"/>
      <c r="AD5965" s="39"/>
      <c r="AE5965" s="39"/>
      <c r="AF5965" s="39"/>
    </row>
    <row r="5966" spans="1:32" ht="12.75">
      <c r="A5966" s="39"/>
      <c r="B5966" s="39"/>
      <c r="C5966" s="39"/>
      <c r="D5966" s="39"/>
      <c r="E5966" s="39"/>
      <c r="F5966" s="39"/>
      <c r="G5966" s="39"/>
      <c r="H5966" s="39"/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  <c r="S5966" s="39"/>
      <c r="T5966" s="39"/>
      <c r="U5966" s="39"/>
      <c r="V5966" s="39"/>
      <c r="W5966" s="39"/>
      <c r="X5966" s="39"/>
      <c r="Y5966" s="39"/>
      <c r="Z5966" s="39"/>
      <c r="AA5966" s="39"/>
      <c r="AB5966" s="39"/>
      <c r="AC5966" s="31"/>
      <c r="AD5966" s="39"/>
      <c r="AE5966" s="39"/>
      <c r="AF5966" s="39"/>
    </row>
    <row r="5967" spans="1:32" ht="12.75">
      <c r="A5967" s="39"/>
      <c r="B5967" s="39"/>
      <c r="C5967" s="39"/>
      <c r="D5967" s="39"/>
      <c r="E5967" s="39"/>
      <c r="F5967" s="39"/>
      <c r="G5967" s="39"/>
      <c r="H5967" s="39"/>
      <c r="I5967" s="39"/>
      <c r="J5967" s="39"/>
      <c r="K5967" s="39"/>
      <c r="L5967" s="39"/>
      <c r="M5967" s="39"/>
      <c r="N5967" s="39"/>
      <c r="O5967" s="39"/>
      <c r="P5967" s="39"/>
      <c r="Q5967" s="39"/>
      <c r="R5967" s="39"/>
      <c r="S5967" s="39"/>
      <c r="T5967" s="39"/>
      <c r="U5967" s="39"/>
      <c r="V5967" s="39"/>
      <c r="W5967" s="39"/>
      <c r="X5967" s="39"/>
      <c r="Y5967" s="39"/>
      <c r="Z5967" s="39"/>
      <c r="AA5967" s="39"/>
      <c r="AB5967" s="39"/>
      <c r="AC5967" s="31"/>
      <c r="AD5967" s="39"/>
      <c r="AE5967" s="39"/>
      <c r="AF5967" s="39"/>
    </row>
    <row r="5968" spans="1:32" ht="12.75">
      <c r="A5968" s="39"/>
      <c r="B5968" s="39"/>
      <c r="C5968" s="39"/>
      <c r="D5968" s="39"/>
      <c r="E5968" s="39"/>
      <c r="F5968" s="39"/>
      <c r="G5968" s="39"/>
      <c r="H5968" s="39"/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  <c r="S5968" s="39"/>
      <c r="T5968" s="39"/>
      <c r="U5968" s="39"/>
      <c r="V5968" s="39"/>
      <c r="W5968" s="39"/>
      <c r="X5968" s="39"/>
      <c r="Y5968" s="39"/>
      <c r="Z5968" s="39"/>
      <c r="AA5968" s="39"/>
      <c r="AB5968" s="39"/>
      <c r="AC5968" s="31"/>
      <c r="AD5968" s="39"/>
      <c r="AE5968" s="39"/>
      <c r="AF5968" s="39"/>
    </row>
    <row r="5969" spans="1:32" ht="12.75">
      <c r="A5969" s="39"/>
      <c r="B5969" s="39"/>
      <c r="C5969" s="39"/>
      <c r="D5969" s="39"/>
      <c r="E5969" s="39"/>
      <c r="F5969" s="39"/>
      <c r="G5969" s="39"/>
      <c r="H5969" s="39"/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  <c r="S5969" s="39"/>
      <c r="T5969" s="39"/>
      <c r="U5969" s="39"/>
      <c r="V5969" s="39"/>
      <c r="W5969" s="39"/>
      <c r="X5969" s="39"/>
      <c r="Y5969" s="39"/>
      <c r="Z5969" s="39"/>
      <c r="AA5969" s="39"/>
      <c r="AB5969" s="39"/>
      <c r="AC5969" s="31"/>
      <c r="AD5969" s="39"/>
      <c r="AE5969" s="39"/>
      <c r="AF5969" s="39"/>
    </row>
    <row r="5970" spans="1:32" ht="12.75">
      <c r="A5970" s="39"/>
      <c r="B5970" s="39"/>
      <c r="C5970" s="39"/>
      <c r="D5970" s="39"/>
      <c r="E5970" s="39"/>
      <c r="F5970" s="39"/>
      <c r="G5970" s="39"/>
      <c r="H5970" s="39"/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  <c r="S5970" s="39"/>
      <c r="T5970" s="39"/>
      <c r="U5970" s="39"/>
      <c r="V5970" s="39"/>
      <c r="W5970" s="39"/>
      <c r="X5970" s="39"/>
      <c r="Y5970" s="39"/>
      <c r="Z5970" s="39"/>
      <c r="AA5970" s="39"/>
      <c r="AB5970" s="39"/>
      <c r="AC5970" s="31"/>
      <c r="AD5970" s="39"/>
      <c r="AE5970" s="39"/>
      <c r="AF5970" s="39"/>
    </row>
    <row r="5971" spans="1:32" ht="12.75">
      <c r="A5971" s="39"/>
      <c r="B5971" s="39"/>
      <c r="C5971" s="39"/>
      <c r="D5971" s="39"/>
      <c r="E5971" s="39"/>
      <c r="F5971" s="39"/>
      <c r="G5971" s="39"/>
      <c r="H5971" s="39"/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  <c r="S5971" s="39"/>
      <c r="T5971" s="39"/>
      <c r="U5971" s="39"/>
      <c r="V5971" s="39"/>
      <c r="W5971" s="39"/>
      <c r="X5971" s="39"/>
      <c r="Y5971" s="39"/>
      <c r="Z5971" s="39"/>
      <c r="AA5971" s="39"/>
      <c r="AB5971" s="39"/>
      <c r="AC5971" s="31"/>
      <c r="AD5971" s="39"/>
      <c r="AE5971" s="39"/>
      <c r="AF5971" s="39"/>
    </row>
    <row r="5972" spans="1:32" ht="12.75">
      <c r="A5972" s="39"/>
      <c r="B5972" s="39"/>
      <c r="C5972" s="39"/>
      <c r="D5972" s="39"/>
      <c r="E5972" s="39"/>
      <c r="F5972" s="39"/>
      <c r="G5972" s="39"/>
      <c r="H5972" s="39"/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  <c r="S5972" s="39"/>
      <c r="T5972" s="39"/>
      <c r="U5972" s="39"/>
      <c r="V5972" s="39"/>
      <c r="W5972" s="39"/>
      <c r="X5972" s="39"/>
      <c r="Y5972" s="39"/>
      <c r="Z5972" s="39"/>
      <c r="AA5972" s="39"/>
      <c r="AB5972" s="39"/>
      <c r="AC5972" s="31"/>
      <c r="AD5972" s="39"/>
      <c r="AE5972" s="39"/>
      <c r="AF5972" s="39"/>
    </row>
    <row r="5973" spans="1:32" ht="12.75">
      <c r="A5973" s="39"/>
      <c r="B5973" s="39"/>
      <c r="C5973" s="39"/>
      <c r="D5973" s="39"/>
      <c r="E5973" s="39"/>
      <c r="F5973" s="39"/>
      <c r="G5973" s="39"/>
      <c r="H5973" s="39"/>
      <c r="I5973" s="39"/>
      <c r="J5973" s="39"/>
      <c r="K5973" s="39"/>
      <c r="L5973" s="39"/>
      <c r="M5973" s="39"/>
      <c r="N5973" s="39"/>
      <c r="O5973" s="39"/>
      <c r="P5973" s="39"/>
      <c r="Q5973" s="39"/>
      <c r="R5973" s="39"/>
      <c r="S5973" s="39"/>
      <c r="T5973" s="39"/>
      <c r="U5973" s="39"/>
      <c r="V5973" s="39"/>
      <c r="W5973" s="39"/>
      <c r="X5973" s="39"/>
      <c r="Y5973" s="39"/>
      <c r="Z5973" s="39"/>
      <c r="AA5973" s="39"/>
      <c r="AB5973" s="39"/>
      <c r="AC5973" s="31"/>
      <c r="AD5973" s="39"/>
      <c r="AE5973" s="39"/>
      <c r="AF5973" s="39"/>
    </row>
    <row r="5974" spans="1:32" ht="12.75">
      <c r="A5974" s="39"/>
      <c r="B5974" s="39"/>
      <c r="C5974" s="39"/>
      <c r="D5974" s="39"/>
      <c r="E5974" s="39"/>
      <c r="F5974" s="39"/>
      <c r="G5974" s="39"/>
      <c r="H5974" s="39"/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  <c r="S5974" s="39"/>
      <c r="T5974" s="39"/>
      <c r="U5974" s="39"/>
      <c r="V5974" s="39"/>
      <c r="W5974" s="39"/>
      <c r="X5974" s="39"/>
      <c r="Y5974" s="39"/>
      <c r="Z5974" s="39"/>
      <c r="AA5974" s="39"/>
      <c r="AB5974" s="39"/>
      <c r="AC5974" s="31"/>
      <c r="AD5974" s="39"/>
      <c r="AE5974" s="39"/>
      <c r="AF5974" s="39"/>
    </row>
    <row r="5975" spans="1:32" ht="12.75">
      <c r="A5975" s="39"/>
      <c r="B5975" s="39"/>
      <c r="C5975" s="39"/>
      <c r="D5975" s="39"/>
      <c r="E5975" s="39"/>
      <c r="F5975" s="39"/>
      <c r="G5975" s="39"/>
      <c r="H5975" s="39"/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  <c r="S5975" s="39"/>
      <c r="T5975" s="39"/>
      <c r="U5975" s="39"/>
      <c r="V5975" s="39"/>
      <c r="W5975" s="39"/>
      <c r="X5975" s="39"/>
      <c r="Y5975" s="39"/>
      <c r="Z5975" s="39"/>
      <c r="AA5975" s="39"/>
      <c r="AB5975" s="39"/>
      <c r="AC5975" s="31"/>
      <c r="AD5975" s="39"/>
      <c r="AE5975" s="39"/>
      <c r="AF5975" s="39"/>
    </row>
    <row r="5976" spans="1:32" ht="12.75">
      <c r="A5976" s="39"/>
      <c r="B5976" s="39"/>
      <c r="C5976" s="39"/>
      <c r="D5976" s="39"/>
      <c r="E5976" s="39"/>
      <c r="F5976" s="39"/>
      <c r="G5976" s="39"/>
      <c r="H5976" s="39"/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  <c r="S5976" s="39"/>
      <c r="T5976" s="39"/>
      <c r="U5976" s="39"/>
      <c r="V5976" s="39"/>
      <c r="W5976" s="39"/>
      <c r="X5976" s="39"/>
      <c r="Y5976" s="39"/>
      <c r="Z5976" s="39"/>
      <c r="AA5976" s="39"/>
      <c r="AB5976" s="39"/>
      <c r="AC5976" s="31"/>
      <c r="AD5976" s="39"/>
      <c r="AE5976" s="39"/>
      <c r="AF5976" s="39"/>
    </row>
    <row r="5977" spans="1:32" ht="12.75">
      <c r="A5977" s="39"/>
      <c r="B5977" s="39"/>
      <c r="C5977" s="39"/>
      <c r="D5977" s="39"/>
      <c r="E5977" s="39"/>
      <c r="F5977" s="39"/>
      <c r="G5977" s="39"/>
      <c r="H5977" s="39"/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  <c r="S5977" s="39"/>
      <c r="T5977" s="39"/>
      <c r="U5977" s="39"/>
      <c r="V5977" s="39"/>
      <c r="W5977" s="39"/>
      <c r="X5977" s="39"/>
      <c r="Y5977" s="39"/>
      <c r="Z5977" s="39"/>
      <c r="AA5977" s="39"/>
      <c r="AB5977" s="39"/>
      <c r="AC5977" s="31"/>
      <c r="AD5977" s="39"/>
      <c r="AE5977" s="39"/>
      <c r="AF5977" s="39"/>
    </row>
    <row r="5978" spans="1:32" ht="12.75">
      <c r="A5978" s="39"/>
      <c r="B5978" s="39"/>
      <c r="C5978" s="39"/>
      <c r="D5978" s="39"/>
      <c r="E5978" s="39"/>
      <c r="F5978" s="39"/>
      <c r="G5978" s="39"/>
      <c r="H5978" s="39"/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  <c r="S5978" s="39"/>
      <c r="T5978" s="39"/>
      <c r="U5978" s="39"/>
      <c r="V5978" s="39"/>
      <c r="W5978" s="39"/>
      <c r="X5978" s="39"/>
      <c r="Y5978" s="39"/>
      <c r="Z5978" s="39"/>
      <c r="AA5978" s="39"/>
      <c r="AB5978" s="39"/>
      <c r="AC5978" s="31"/>
      <c r="AD5978" s="39"/>
      <c r="AE5978" s="39"/>
      <c r="AF5978" s="39"/>
    </row>
    <row r="5979" spans="1:32" ht="12.75">
      <c r="A5979" s="39"/>
      <c r="B5979" s="39"/>
      <c r="C5979" s="39"/>
      <c r="D5979" s="39"/>
      <c r="E5979" s="39"/>
      <c r="F5979" s="39"/>
      <c r="G5979" s="39"/>
      <c r="H5979" s="39"/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  <c r="S5979" s="39"/>
      <c r="T5979" s="39"/>
      <c r="U5979" s="39"/>
      <c r="V5979" s="39"/>
      <c r="W5979" s="39"/>
      <c r="X5979" s="39"/>
      <c r="Y5979" s="39"/>
      <c r="Z5979" s="39"/>
      <c r="AA5979" s="39"/>
      <c r="AB5979" s="39"/>
      <c r="AC5979" s="31"/>
      <c r="AD5979" s="39"/>
      <c r="AE5979" s="39"/>
      <c r="AF5979" s="39"/>
    </row>
    <row r="5980" spans="1:32" ht="12.75">
      <c r="A5980" s="39"/>
      <c r="B5980" s="39"/>
      <c r="C5980" s="39"/>
      <c r="D5980" s="39"/>
      <c r="E5980" s="39"/>
      <c r="F5980" s="39"/>
      <c r="G5980" s="39"/>
      <c r="H5980" s="39"/>
      <c r="I5980" s="39"/>
      <c r="J5980" s="39"/>
      <c r="K5980" s="39"/>
      <c r="L5980" s="39"/>
      <c r="M5980" s="39"/>
      <c r="N5980" s="39"/>
      <c r="O5980" s="39"/>
      <c r="P5980" s="39"/>
      <c r="Q5980" s="39"/>
      <c r="R5980" s="39"/>
      <c r="S5980" s="39"/>
      <c r="T5980" s="39"/>
      <c r="U5980" s="39"/>
      <c r="V5980" s="39"/>
      <c r="W5980" s="39"/>
      <c r="X5980" s="39"/>
      <c r="Y5980" s="39"/>
      <c r="Z5980" s="39"/>
      <c r="AA5980" s="39"/>
      <c r="AB5980" s="39"/>
      <c r="AC5980" s="31"/>
      <c r="AD5980" s="39"/>
      <c r="AE5980" s="39"/>
      <c r="AF5980" s="39"/>
    </row>
    <row r="5981" spans="1:32" ht="12.75">
      <c r="A5981" s="39"/>
      <c r="B5981" s="39"/>
      <c r="C5981" s="39"/>
      <c r="D5981" s="39"/>
      <c r="E5981" s="39"/>
      <c r="F5981" s="39"/>
      <c r="G5981" s="39"/>
      <c r="H5981" s="39"/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  <c r="S5981" s="39"/>
      <c r="T5981" s="39"/>
      <c r="U5981" s="39"/>
      <c r="V5981" s="39"/>
      <c r="W5981" s="39"/>
      <c r="X5981" s="39"/>
      <c r="Y5981" s="39"/>
      <c r="Z5981" s="39"/>
      <c r="AA5981" s="39"/>
      <c r="AB5981" s="39"/>
      <c r="AC5981" s="31"/>
      <c r="AD5981" s="39"/>
      <c r="AE5981" s="39"/>
      <c r="AF5981" s="39"/>
    </row>
    <row r="5982" spans="1:32" ht="12.75">
      <c r="A5982" s="39"/>
      <c r="B5982" s="39"/>
      <c r="C5982" s="39"/>
      <c r="D5982" s="39"/>
      <c r="E5982" s="39"/>
      <c r="F5982" s="39"/>
      <c r="G5982" s="39"/>
      <c r="H5982" s="39"/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  <c r="S5982" s="39"/>
      <c r="T5982" s="39"/>
      <c r="U5982" s="39"/>
      <c r="V5982" s="39"/>
      <c r="W5982" s="39"/>
      <c r="X5982" s="39"/>
      <c r="Y5982" s="39"/>
      <c r="Z5982" s="39"/>
      <c r="AA5982" s="39"/>
      <c r="AB5982" s="39"/>
      <c r="AC5982" s="31"/>
      <c r="AD5982" s="39"/>
      <c r="AE5982" s="39"/>
      <c r="AF5982" s="39"/>
    </row>
    <row r="5983" spans="1:32" ht="12.75">
      <c r="A5983" s="39"/>
      <c r="B5983" s="39"/>
      <c r="C5983" s="39"/>
      <c r="D5983" s="39"/>
      <c r="E5983" s="39"/>
      <c r="F5983" s="39"/>
      <c r="G5983" s="39"/>
      <c r="H5983" s="39"/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  <c r="S5983" s="39"/>
      <c r="T5983" s="39"/>
      <c r="U5983" s="39"/>
      <c r="V5983" s="39"/>
      <c r="W5983" s="39"/>
      <c r="X5983" s="39"/>
      <c r="Y5983" s="39"/>
      <c r="Z5983" s="39"/>
      <c r="AA5983" s="39"/>
      <c r="AB5983" s="39"/>
      <c r="AC5983" s="31"/>
      <c r="AD5983" s="39"/>
      <c r="AE5983" s="39"/>
      <c r="AF5983" s="39"/>
    </row>
    <row r="5984" spans="1:32" ht="12.75">
      <c r="A5984" s="39"/>
      <c r="B5984" s="39"/>
      <c r="C5984" s="39"/>
      <c r="D5984" s="39"/>
      <c r="E5984" s="39"/>
      <c r="F5984" s="39"/>
      <c r="G5984" s="39"/>
      <c r="H5984" s="39"/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  <c r="S5984" s="39"/>
      <c r="T5984" s="39"/>
      <c r="U5984" s="39"/>
      <c r="V5984" s="39"/>
      <c r="W5984" s="39"/>
      <c r="X5984" s="39"/>
      <c r="Y5984" s="39"/>
      <c r="Z5984" s="39"/>
      <c r="AA5984" s="39"/>
      <c r="AB5984" s="39"/>
      <c r="AC5984" s="31"/>
      <c r="AD5984" s="39"/>
      <c r="AE5984" s="39"/>
      <c r="AF5984" s="39"/>
    </row>
    <row r="5985" spans="1:32" ht="12.75">
      <c r="A5985" s="39"/>
      <c r="B5985" s="39"/>
      <c r="C5985" s="39"/>
      <c r="D5985" s="39"/>
      <c r="E5985" s="39"/>
      <c r="F5985" s="39"/>
      <c r="G5985" s="39"/>
      <c r="H5985" s="39"/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  <c r="S5985" s="39"/>
      <c r="T5985" s="39"/>
      <c r="U5985" s="39"/>
      <c r="V5985" s="39"/>
      <c r="W5985" s="39"/>
      <c r="X5985" s="39"/>
      <c r="Y5985" s="39"/>
      <c r="Z5985" s="39"/>
      <c r="AA5985" s="39"/>
      <c r="AB5985" s="39"/>
      <c r="AC5985" s="31"/>
      <c r="AD5985" s="39"/>
      <c r="AE5985" s="39"/>
      <c r="AF5985" s="39"/>
    </row>
    <row r="5986" spans="1:32" ht="12.75">
      <c r="A5986" s="39"/>
      <c r="B5986" s="39"/>
      <c r="C5986" s="39"/>
      <c r="D5986" s="39"/>
      <c r="E5986" s="39"/>
      <c r="F5986" s="39"/>
      <c r="G5986" s="39"/>
      <c r="H5986" s="39"/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  <c r="S5986" s="39"/>
      <c r="T5986" s="39"/>
      <c r="U5986" s="39"/>
      <c r="V5986" s="39"/>
      <c r="W5986" s="39"/>
      <c r="X5986" s="39"/>
      <c r="Y5986" s="39"/>
      <c r="Z5986" s="39"/>
      <c r="AA5986" s="39"/>
      <c r="AB5986" s="39"/>
      <c r="AC5986" s="31"/>
      <c r="AD5986" s="39"/>
      <c r="AE5986" s="39"/>
      <c r="AF5986" s="39"/>
    </row>
    <row r="5987" spans="1:32" ht="12.75">
      <c r="A5987" s="39"/>
      <c r="B5987" s="39"/>
      <c r="C5987" s="39"/>
      <c r="D5987" s="39"/>
      <c r="E5987" s="39"/>
      <c r="F5987" s="39"/>
      <c r="G5987" s="39"/>
      <c r="H5987" s="39"/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  <c r="S5987" s="39"/>
      <c r="T5987" s="39"/>
      <c r="U5987" s="39"/>
      <c r="V5987" s="39"/>
      <c r="W5987" s="39"/>
      <c r="X5987" s="39"/>
      <c r="Y5987" s="39"/>
      <c r="Z5987" s="39"/>
      <c r="AA5987" s="39"/>
      <c r="AB5987" s="39"/>
      <c r="AC5987" s="31"/>
      <c r="AD5987" s="39"/>
      <c r="AE5987" s="39"/>
      <c r="AF5987" s="39"/>
    </row>
    <row r="5988" spans="1:32" ht="12.75">
      <c r="A5988" s="39"/>
      <c r="B5988" s="39"/>
      <c r="C5988" s="39"/>
      <c r="D5988" s="39"/>
      <c r="E5988" s="39"/>
      <c r="F5988" s="39"/>
      <c r="G5988" s="39"/>
      <c r="H5988" s="39"/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  <c r="S5988" s="39"/>
      <c r="T5988" s="39"/>
      <c r="U5988" s="39"/>
      <c r="V5988" s="39"/>
      <c r="W5988" s="39"/>
      <c r="X5988" s="39"/>
      <c r="Y5988" s="39"/>
      <c r="Z5988" s="39"/>
      <c r="AA5988" s="39"/>
      <c r="AB5988" s="39"/>
      <c r="AC5988" s="31"/>
      <c r="AD5988" s="39"/>
      <c r="AE5988" s="39"/>
      <c r="AF5988" s="39"/>
    </row>
    <row r="5989" spans="1:32" ht="12.75">
      <c r="A5989" s="39"/>
      <c r="B5989" s="39"/>
      <c r="C5989" s="39"/>
      <c r="D5989" s="39"/>
      <c r="E5989" s="39"/>
      <c r="F5989" s="39"/>
      <c r="G5989" s="39"/>
      <c r="H5989" s="39"/>
      <c r="I5989" s="39"/>
      <c r="J5989" s="39"/>
      <c r="K5989" s="39"/>
      <c r="L5989" s="39"/>
      <c r="M5989" s="39"/>
      <c r="N5989" s="39"/>
      <c r="O5989" s="39"/>
      <c r="P5989" s="39"/>
      <c r="Q5989" s="39"/>
      <c r="R5989" s="39"/>
      <c r="S5989" s="39"/>
      <c r="T5989" s="39"/>
      <c r="U5989" s="39"/>
      <c r="V5989" s="39"/>
      <c r="W5989" s="39"/>
      <c r="X5989" s="39"/>
      <c r="Y5989" s="39"/>
      <c r="Z5989" s="39"/>
      <c r="AA5989" s="39"/>
      <c r="AB5989" s="39"/>
      <c r="AC5989" s="31"/>
      <c r="AD5989" s="39"/>
      <c r="AE5989" s="39"/>
      <c r="AF5989" s="39"/>
    </row>
    <row r="5990" spans="1:32" ht="12.75">
      <c r="A5990" s="39"/>
      <c r="B5990" s="39"/>
      <c r="C5990" s="39"/>
      <c r="D5990" s="39"/>
      <c r="E5990" s="39"/>
      <c r="F5990" s="39"/>
      <c r="G5990" s="39"/>
      <c r="H5990" s="39"/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  <c r="S5990" s="39"/>
      <c r="T5990" s="39"/>
      <c r="U5990" s="39"/>
      <c r="V5990" s="39"/>
      <c r="W5990" s="39"/>
      <c r="X5990" s="39"/>
      <c r="Y5990" s="39"/>
      <c r="Z5990" s="39"/>
      <c r="AA5990" s="39"/>
      <c r="AB5990" s="39"/>
      <c r="AC5990" s="31"/>
      <c r="AD5990" s="39"/>
      <c r="AE5990" s="39"/>
      <c r="AF5990" s="39"/>
    </row>
    <row r="5991" spans="1:32" ht="12.75">
      <c r="A5991" s="39"/>
      <c r="B5991" s="39"/>
      <c r="C5991" s="39"/>
      <c r="D5991" s="39"/>
      <c r="E5991" s="39"/>
      <c r="F5991" s="39"/>
      <c r="G5991" s="39"/>
      <c r="H5991" s="39"/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  <c r="S5991" s="39"/>
      <c r="T5991" s="39"/>
      <c r="U5991" s="39"/>
      <c r="V5991" s="39"/>
      <c r="W5991" s="39"/>
      <c r="X5991" s="39"/>
      <c r="Y5991" s="39"/>
      <c r="Z5991" s="39"/>
      <c r="AA5991" s="39"/>
      <c r="AB5991" s="39"/>
      <c r="AC5991" s="31"/>
      <c r="AD5991" s="39"/>
      <c r="AE5991" s="39"/>
      <c r="AF5991" s="39"/>
    </row>
    <row r="5992" spans="1:32" ht="12.75">
      <c r="A5992" s="39"/>
      <c r="B5992" s="39"/>
      <c r="C5992" s="39"/>
      <c r="D5992" s="39"/>
      <c r="E5992" s="39"/>
      <c r="F5992" s="39"/>
      <c r="G5992" s="39"/>
      <c r="H5992" s="39"/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  <c r="S5992" s="39"/>
      <c r="T5992" s="39"/>
      <c r="U5992" s="39"/>
      <c r="V5992" s="39"/>
      <c r="W5992" s="39"/>
      <c r="X5992" s="39"/>
      <c r="Y5992" s="39"/>
      <c r="Z5992" s="39"/>
      <c r="AA5992" s="39"/>
      <c r="AB5992" s="39"/>
      <c r="AC5992" s="31"/>
      <c r="AD5992" s="39"/>
      <c r="AE5992" s="39"/>
      <c r="AF5992" s="39"/>
    </row>
    <row r="5993" spans="1:32" ht="12.75">
      <c r="A5993" s="39"/>
      <c r="B5993" s="39"/>
      <c r="C5993" s="39"/>
      <c r="D5993" s="39"/>
      <c r="E5993" s="39"/>
      <c r="F5993" s="39"/>
      <c r="G5993" s="39"/>
      <c r="H5993" s="39"/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  <c r="S5993" s="39"/>
      <c r="T5993" s="39"/>
      <c r="U5993" s="39"/>
      <c r="V5993" s="39"/>
      <c r="W5993" s="39"/>
      <c r="X5993" s="39"/>
      <c r="Y5993" s="39"/>
      <c r="Z5993" s="39"/>
      <c r="AA5993" s="39"/>
      <c r="AB5993" s="39"/>
      <c r="AC5993" s="31"/>
      <c r="AD5993" s="39"/>
      <c r="AE5993" s="39"/>
      <c r="AF5993" s="39"/>
    </row>
    <row r="5994" spans="1:32" ht="12.75">
      <c r="A5994" s="39"/>
      <c r="B5994" s="39"/>
      <c r="C5994" s="39"/>
      <c r="D5994" s="39"/>
      <c r="E5994" s="39"/>
      <c r="F5994" s="39"/>
      <c r="G5994" s="39"/>
      <c r="H5994" s="39"/>
      <c r="I5994" s="39"/>
      <c r="J5994" s="39"/>
      <c r="K5994" s="39"/>
      <c r="L5994" s="39"/>
      <c r="M5994" s="39"/>
      <c r="N5994" s="39"/>
      <c r="O5994" s="39"/>
      <c r="P5994" s="39"/>
      <c r="Q5994" s="39"/>
      <c r="R5994" s="39"/>
      <c r="S5994" s="39"/>
      <c r="T5994" s="39"/>
      <c r="U5994" s="39"/>
      <c r="V5994" s="39"/>
      <c r="W5994" s="39"/>
      <c r="X5994" s="39"/>
      <c r="Y5994" s="39"/>
      <c r="Z5994" s="39"/>
      <c r="AA5994" s="39"/>
      <c r="AB5994" s="39"/>
      <c r="AC5994" s="31"/>
      <c r="AD5994" s="39"/>
      <c r="AE5994" s="39"/>
      <c r="AF5994" s="39"/>
    </row>
    <row r="5995" spans="1:32" ht="12.75">
      <c r="A5995" s="39"/>
      <c r="B5995" s="39"/>
      <c r="C5995" s="39"/>
      <c r="D5995" s="39"/>
      <c r="E5995" s="39"/>
      <c r="F5995" s="39"/>
      <c r="G5995" s="39"/>
      <c r="H5995" s="39"/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  <c r="S5995" s="39"/>
      <c r="T5995" s="39"/>
      <c r="U5995" s="39"/>
      <c r="V5995" s="39"/>
      <c r="W5995" s="39"/>
      <c r="X5995" s="39"/>
      <c r="Y5995" s="39"/>
      <c r="Z5995" s="39"/>
      <c r="AA5995" s="39"/>
      <c r="AB5995" s="39"/>
      <c r="AC5995" s="31"/>
      <c r="AD5995" s="39"/>
      <c r="AE5995" s="39"/>
      <c r="AF5995" s="39"/>
    </row>
    <row r="5996" spans="1:32" ht="12.75">
      <c r="A5996" s="39"/>
      <c r="B5996" s="39"/>
      <c r="C5996" s="39"/>
      <c r="D5996" s="39"/>
      <c r="E5996" s="39"/>
      <c r="F5996" s="39"/>
      <c r="G5996" s="39"/>
      <c r="H5996" s="39"/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  <c r="S5996" s="39"/>
      <c r="T5996" s="39"/>
      <c r="U5996" s="39"/>
      <c r="V5996" s="39"/>
      <c r="W5996" s="39"/>
      <c r="X5996" s="39"/>
      <c r="Y5996" s="39"/>
      <c r="Z5996" s="39"/>
      <c r="AA5996" s="39"/>
      <c r="AB5996" s="39"/>
      <c r="AC5996" s="31"/>
      <c r="AD5996" s="39"/>
      <c r="AE5996" s="39"/>
      <c r="AF5996" s="39"/>
    </row>
    <row r="5997" spans="1:32" ht="12.75">
      <c r="A5997" s="39"/>
      <c r="B5997" s="39"/>
      <c r="C5997" s="39"/>
      <c r="D5997" s="39"/>
      <c r="E5997" s="39"/>
      <c r="F5997" s="39"/>
      <c r="G5997" s="39"/>
      <c r="H5997" s="39"/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  <c r="S5997" s="39"/>
      <c r="T5997" s="39"/>
      <c r="U5997" s="39"/>
      <c r="V5997" s="39"/>
      <c r="W5997" s="39"/>
      <c r="X5997" s="39"/>
      <c r="Y5997" s="39"/>
      <c r="Z5997" s="39"/>
      <c r="AA5997" s="39"/>
      <c r="AB5997" s="39"/>
      <c r="AC5997" s="31"/>
      <c r="AD5997" s="39"/>
      <c r="AE5997" s="39"/>
      <c r="AF5997" s="39"/>
    </row>
    <row r="5998" spans="1:32" ht="12.75">
      <c r="A5998" s="39"/>
      <c r="B5998" s="39"/>
      <c r="C5998" s="39"/>
      <c r="D5998" s="39"/>
      <c r="E5998" s="39"/>
      <c r="F5998" s="39"/>
      <c r="G5998" s="39"/>
      <c r="H5998" s="39"/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  <c r="S5998" s="39"/>
      <c r="T5998" s="39"/>
      <c r="U5998" s="39"/>
      <c r="V5998" s="39"/>
      <c r="W5998" s="39"/>
      <c r="X5998" s="39"/>
      <c r="Y5998" s="39"/>
      <c r="Z5998" s="39"/>
      <c r="AA5998" s="39"/>
      <c r="AB5998" s="39"/>
      <c r="AC5998" s="31"/>
      <c r="AD5998" s="39"/>
      <c r="AE5998" s="39"/>
      <c r="AF5998" s="39"/>
    </row>
    <row r="5999" spans="1:32" ht="12.75">
      <c r="A5999" s="39"/>
      <c r="B5999" s="39"/>
      <c r="C5999" s="39"/>
      <c r="D5999" s="39"/>
      <c r="E5999" s="39"/>
      <c r="F5999" s="39"/>
      <c r="G5999" s="39"/>
      <c r="H5999" s="39"/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  <c r="S5999" s="39"/>
      <c r="T5999" s="39"/>
      <c r="U5999" s="39"/>
      <c r="V5999" s="39"/>
      <c r="W5999" s="39"/>
      <c r="X5999" s="39"/>
      <c r="Y5999" s="39"/>
      <c r="Z5999" s="39"/>
      <c r="AA5999" s="39"/>
      <c r="AB5999" s="39"/>
      <c r="AC5999" s="31"/>
      <c r="AD5999" s="39"/>
      <c r="AE5999" s="39"/>
      <c r="AF5999" s="39"/>
    </row>
    <row r="6000" spans="1:32" ht="12.75">
      <c r="A6000" s="39"/>
      <c r="B6000" s="39"/>
      <c r="C6000" s="39"/>
      <c r="D6000" s="39"/>
      <c r="E6000" s="39"/>
      <c r="F6000" s="39"/>
      <c r="G6000" s="39"/>
      <c r="H6000" s="39"/>
      <c r="I6000" s="39"/>
      <c r="J6000" s="39"/>
      <c r="K6000" s="39"/>
      <c r="L6000" s="39"/>
      <c r="M6000" s="39"/>
      <c r="N6000" s="39"/>
      <c r="O6000" s="39"/>
      <c r="P6000" s="39"/>
      <c r="Q6000" s="39"/>
      <c r="R6000" s="39"/>
      <c r="S6000" s="39"/>
      <c r="T6000" s="39"/>
      <c r="U6000" s="39"/>
      <c r="V6000" s="39"/>
      <c r="W6000" s="39"/>
      <c r="X6000" s="39"/>
      <c r="Y6000" s="39"/>
      <c r="Z6000" s="39"/>
      <c r="AA6000" s="39"/>
      <c r="AB6000" s="39"/>
      <c r="AC6000" s="31"/>
      <c r="AD6000" s="39"/>
      <c r="AE6000" s="39"/>
      <c r="AF6000" s="39"/>
    </row>
    <row r="6001" spans="1:32" ht="12.75">
      <c r="A6001" s="39"/>
      <c r="B6001" s="39"/>
      <c r="C6001" s="39"/>
      <c r="D6001" s="39"/>
      <c r="E6001" s="39"/>
      <c r="F6001" s="39"/>
      <c r="G6001" s="39"/>
      <c r="H6001" s="39"/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  <c r="S6001" s="39"/>
      <c r="T6001" s="39"/>
      <c r="U6001" s="39"/>
      <c r="V6001" s="39"/>
      <c r="W6001" s="39"/>
      <c r="X6001" s="39"/>
      <c r="Y6001" s="39"/>
      <c r="Z6001" s="39"/>
      <c r="AA6001" s="39"/>
      <c r="AB6001" s="39"/>
      <c r="AC6001" s="31"/>
      <c r="AD6001" s="39"/>
      <c r="AE6001" s="39"/>
      <c r="AF6001" s="39"/>
    </row>
    <row r="6002" spans="1:32" ht="12.75">
      <c r="A6002" s="39"/>
      <c r="B6002" s="39"/>
      <c r="C6002" s="39"/>
      <c r="D6002" s="39"/>
      <c r="E6002" s="39"/>
      <c r="F6002" s="39"/>
      <c r="G6002" s="39"/>
      <c r="H6002" s="39"/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  <c r="S6002" s="39"/>
      <c r="T6002" s="39"/>
      <c r="U6002" s="39"/>
      <c r="V6002" s="39"/>
      <c r="W6002" s="39"/>
      <c r="X6002" s="39"/>
      <c r="Y6002" s="39"/>
      <c r="Z6002" s="39"/>
      <c r="AA6002" s="39"/>
      <c r="AB6002" s="39"/>
      <c r="AC6002" s="31"/>
      <c r="AD6002" s="39"/>
      <c r="AE6002" s="39"/>
      <c r="AF6002" s="39"/>
    </row>
    <row r="6003" spans="1:32" ht="12.75">
      <c r="A6003" s="39"/>
      <c r="B6003" s="39"/>
      <c r="C6003" s="39"/>
      <c r="D6003" s="39"/>
      <c r="E6003" s="39"/>
      <c r="F6003" s="39"/>
      <c r="G6003" s="39"/>
      <c r="H6003" s="39"/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  <c r="S6003" s="39"/>
      <c r="T6003" s="39"/>
      <c r="U6003" s="39"/>
      <c r="V6003" s="39"/>
      <c r="W6003" s="39"/>
      <c r="X6003" s="39"/>
      <c r="Y6003" s="39"/>
      <c r="Z6003" s="39"/>
      <c r="AA6003" s="39"/>
      <c r="AB6003" s="39"/>
      <c r="AC6003" s="31"/>
      <c r="AD6003" s="39"/>
      <c r="AE6003" s="39"/>
      <c r="AF6003" s="39"/>
    </row>
    <row r="6004" spans="1:32" ht="12.75">
      <c r="A6004" s="39"/>
      <c r="B6004" s="39"/>
      <c r="C6004" s="39"/>
      <c r="D6004" s="39"/>
      <c r="E6004" s="39"/>
      <c r="F6004" s="39"/>
      <c r="G6004" s="39"/>
      <c r="H6004" s="39"/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  <c r="S6004" s="39"/>
      <c r="T6004" s="39"/>
      <c r="U6004" s="39"/>
      <c r="V6004" s="39"/>
      <c r="W6004" s="39"/>
      <c r="X6004" s="39"/>
      <c r="Y6004" s="39"/>
      <c r="Z6004" s="39"/>
      <c r="AA6004" s="39"/>
      <c r="AB6004" s="39"/>
      <c r="AC6004" s="31"/>
      <c r="AD6004" s="39"/>
      <c r="AE6004" s="39"/>
      <c r="AF6004" s="39"/>
    </row>
    <row r="6005" spans="1:32" ht="12.75">
      <c r="A6005" s="39"/>
      <c r="B6005" s="39"/>
      <c r="C6005" s="39"/>
      <c r="D6005" s="39"/>
      <c r="E6005" s="39"/>
      <c r="F6005" s="39"/>
      <c r="G6005" s="39"/>
      <c r="H6005" s="39"/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  <c r="S6005" s="39"/>
      <c r="T6005" s="39"/>
      <c r="U6005" s="39"/>
      <c r="V6005" s="39"/>
      <c r="W6005" s="39"/>
      <c r="X6005" s="39"/>
      <c r="Y6005" s="39"/>
      <c r="Z6005" s="39"/>
      <c r="AA6005" s="39"/>
      <c r="AB6005" s="39"/>
      <c r="AC6005" s="31"/>
      <c r="AD6005" s="39"/>
      <c r="AE6005" s="39"/>
      <c r="AF6005" s="39"/>
    </row>
    <row r="6006" spans="1:32" ht="12.75">
      <c r="A6006" s="39"/>
      <c r="B6006" s="39"/>
      <c r="C6006" s="39"/>
      <c r="D6006" s="39"/>
      <c r="E6006" s="39"/>
      <c r="F6006" s="39"/>
      <c r="G6006" s="39"/>
      <c r="H6006" s="39"/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  <c r="S6006" s="39"/>
      <c r="T6006" s="39"/>
      <c r="U6006" s="39"/>
      <c r="V6006" s="39"/>
      <c r="W6006" s="39"/>
      <c r="X6006" s="39"/>
      <c r="Y6006" s="39"/>
      <c r="Z6006" s="39"/>
      <c r="AA6006" s="39"/>
      <c r="AB6006" s="39"/>
      <c r="AC6006" s="31"/>
      <c r="AD6006" s="39"/>
      <c r="AE6006" s="39"/>
      <c r="AF6006" s="39"/>
    </row>
    <row r="6007" spans="1:32" ht="12.75">
      <c r="A6007" s="39"/>
      <c r="B6007" s="39"/>
      <c r="C6007" s="39"/>
      <c r="D6007" s="39"/>
      <c r="E6007" s="39"/>
      <c r="F6007" s="39"/>
      <c r="G6007" s="39"/>
      <c r="H6007" s="39"/>
      <c r="I6007" s="39"/>
      <c r="J6007" s="39"/>
      <c r="K6007" s="39"/>
      <c r="L6007" s="39"/>
      <c r="M6007" s="39"/>
      <c r="N6007" s="39"/>
      <c r="O6007" s="39"/>
      <c r="P6007" s="39"/>
      <c r="Q6007" s="39"/>
      <c r="R6007" s="39"/>
      <c r="S6007" s="39"/>
      <c r="T6007" s="39"/>
      <c r="U6007" s="39"/>
      <c r="V6007" s="39"/>
      <c r="W6007" s="39"/>
      <c r="X6007" s="39"/>
      <c r="Y6007" s="39"/>
      <c r="Z6007" s="39"/>
      <c r="AA6007" s="39"/>
      <c r="AB6007" s="39"/>
      <c r="AC6007" s="31"/>
      <c r="AD6007" s="39"/>
      <c r="AE6007" s="39"/>
      <c r="AF6007" s="39"/>
    </row>
    <row r="6008" spans="1:32" ht="12.75">
      <c r="A6008" s="39"/>
      <c r="B6008" s="39"/>
      <c r="C6008" s="39"/>
      <c r="D6008" s="39"/>
      <c r="E6008" s="39"/>
      <c r="F6008" s="39"/>
      <c r="G6008" s="39"/>
      <c r="H6008" s="39"/>
      <c r="I6008" s="39"/>
      <c r="J6008" s="39"/>
      <c r="K6008" s="39"/>
      <c r="L6008" s="39"/>
      <c r="M6008" s="39"/>
      <c r="N6008" s="39"/>
      <c r="O6008" s="39"/>
      <c r="P6008" s="39"/>
      <c r="Q6008" s="39"/>
      <c r="R6008" s="39"/>
      <c r="S6008" s="39"/>
      <c r="T6008" s="39"/>
      <c r="U6008" s="39"/>
      <c r="V6008" s="39"/>
      <c r="W6008" s="39"/>
      <c r="X6008" s="39"/>
      <c r="Y6008" s="39"/>
      <c r="Z6008" s="39"/>
      <c r="AA6008" s="39"/>
      <c r="AB6008" s="39"/>
      <c r="AC6008" s="31"/>
      <c r="AD6008" s="39"/>
      <c r="AE6008" s="39"/>
      <c r="AF6008" s="39"/>
    </row>
    <row r="6009" spans="1:32" ht="12.75">
      <c r="A6009" s="39"/>
      <c r="B6009" s="39"/>
      <c r="C6009" s="39"/>
      <c r="D6009" s="39"/>
      <c r="E6009" s="39"/>
      <c r="F6009" s="39"/>
      <c r="G6009" s="39"/>
      <c r="H6009" s="39"/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  <c r="S6009" s="39"/>
      <c r="T6009" s="39"/>
      <c r="U6009" s="39"/>
      <c r="V6009" s="39"/>
      <c r="W6009" s="39"/>
      <c r="X6009" s="39"/>
      <c r="Y6009" s="39"/>
      <c r="Z6009" s="39"/>
      <c r="AA6009" s="39"/>
      <c r="AB6009" s="39"/>
      <c r="AC6009" s="31"/>
      <c r="AD6009" s="39"/>
      <c r="AE6009" s="39"/>
      <c r="AF6009" s="39"/>
    </row>
    <row r="6010" spans="1:32" ht="12.75">
      <c r="A6010" s="39"/>
      <c r="B6010" s="39"/>
      <c r="C6010" s="39"/>
      <c r="D6010" s="39"/>
      <c r="E6010" s="39"/>
      <c r="F6010" s="39"/>
      <c r="G6010" s="39"/>
      <c r="H6010" s="39"/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  <c r="S6010" s="39"/>
      <c r="T6010" s="39"/>
      <c r="U6010" s="39"/>
      <c r="V6010" s="39"/>
      <c r="W6010" s="39"/>
      <c r="X6010" s="39"/>
      <c r="Y6010" s="39"/>
      <c r="Z6010" s="39"/>
      <c r="AA6010" s="39"/>
      <c r="AB6010" s="39"/>
      <c r="AC6010" s="31"/>
      <c r="AD6010" s="39"/>
      <c r="AE6010" s="39"/>
      <c r="AF6010" s="39"/>
    </row>
    <row r="6011" spans="1:32" ht="12.75">
      <c r="A6011" s="39"/>
      <c r="B6011" s="39"/>
      <c r="C6011" s="39"/>
      <c r="D6011" s="39"/>
      <c r="E6011" s="39"/>
      <c r="F6011" s="39"/>
      <c r="G6011" s="39"/>
      <c r="H6011" s="39"/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  <c r="S6011" s="39"/>
      <c r="T6011" s="39"/>
      <c r="U6011" s="39"/>
      <c r="V6011" s="39"/>
      <c r="W6011" s="39"/>
      <c r="X6011" s="39"/>
      <c r="Y6011" s="39"/>
      <c r="Z6011" s="39"/>
      <c r="AA6011" s="39"/>
      <c r="AB6011" s="39"/>
      <c r="AC6011" s="31"/>
      <c r="AD6011" s="39"/>
      <c r="AE6011" s="39"/>
      <c r="AF6011" s="39"/>
    </row>
    <row r="6012" spans="1:32" ht="12.75">
      <c r="A6012" s="39"/>
      <c r="B6012" s="39"/>
      <c r="C6012" s="39"/>
      <c r="D6012" s="39"/>
      <c r="E6012" s="39"/>
      <c r="F6012" s="39"/>
      <c r="G6012" s="39"/>
      <c r="H6012" s="39"/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  <c r="S6012" s="39"/>
      <c r="T6012" s="39"/>
      <c r="U6012" s="39"/>
      <c r="V6012" s="39"/>
      <c r="W6012" s="39"/>
      <c r="X6012" s="39"/>
      <c r="Y6012" s="39"/>
      <c r="Z6012" s="39"/>
      <c r="AA6012" s="39"/>
      <c r="AB6012" s="39"/>
      <c r="AC6012" s="31"/>
      <c r="AD6012" s="39"/>
      <c r="AE6012" s="39"/>
      <c r="AF6012" s="39"/>
    </row>
    <row r="6013" spans="1:32" ht="12.75">
      <c r="A6013" s="39"/>
      <c r="B6013" s="39"/>
      <c r="C6013" s="39"/>
      <c r="D6013" s="39"/>
      <c r="E6013" s="39"/>
      <c r="F6013" s="39"/>
      <c r="G6013" s="39"/>
      <c r="H6013" s="39"/>
      <c r="I6013" s="39"/>
      <c r="J6013" s="39"/>
      <c r="K6013" s="39"/>
      <c r="L6013" s="39"/>
      <c r="M6013" s="39"/>
      <c r="N6013" s="39"/>
      <c r="O6013" s="39"/>
      <c r="P6013" s="39"/>
      <c r="Q6013" s="39"/>
      <c r="R6013" s="39"/>
      <c r="S6013" s="39"/>
      <c r="T6013" s="39"/>
      <c r="U6013" s="39"/>
      <c r="V6013" s="39"/>
      <c r="W6013" s="39"/>
      <c r="X6013" s="39"/>
      <c r="Y6013" s="39"/>
      <c r="Z6013" s="39"/>
      <c r="AA6013" s="39"/>
      <c r="AB6013" s="39"/>
      <c r="AC6013" s="31"/>
      <c r="AD6013" s="39"/>
      <c r="AE6013" s="39"/>
      <c r="AF6013" s="39"/>
    </row>
    <row r="6014" spans="1:32" ht="12.75">
      <c r="A6014" s="39"/>
      <c r="B6014" s="39"/>
      <c r="C6014" s="39"/>
      <c r="D6014" s="39"/>
      <c r="E6014" s="39"/>
      <c r="F6014" s="39"/>
      <c r="G6014" s="39"/>
      <c r="H6014" s="39"/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  <c r="S6014" s="39"/>
      <c r="T6014" s="39"/>
      <c r="U6014" s="39"/>
      <c r="V6014" s="39"/>
      <c r="W6014" s="39"/>
      <c r="X6014" s="39"/>
      <c r="Y6014" s="39"/>
      <c r="Z6014" s="39"/>
      <c r="AA6014" s="39"/>
      <c r="AB6014" s="39"/>
      <c r="AC6014" s="31"/>
      <c r="AD6014" s="39"/>
      <c r="AE6014" s="39"/>
      <c r="AF6014" s="39"/>
    </row>
    <row r="6015" spans="1:32" ht="12.75">
      <c r="A6015" s="39"/>
      <c r="B6015" s="39"/>
      <c r="C6015" s="39"/>
      <c r="D6015" s="39"/>
      <c r="E6015" s="39"/>
      <c r="F6015" s="39"/>
      <c r="G6015" s="39"/>
      <c r="H6015" s="39"/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  <c r="S6015" s="39"/>
      <c r="T6015" s="39"/>
      <c r="U6015" s="39"/>
      <c r="V6015" s="39"/>
      <c r="W6015" s="39"/>
      <c r="X6015" s="39"/>
      <c r="Y6015" s="39"/>
      <c r="Z6015" s="39"/>
      <c r="AA6015" s="39"/>
      <c r="AB6015" s="39"/>
      <c r="AC6015" s="31"/>
      <c r="AD6015" s="39"/>
      <c r="AE6015" s="39"/>
      <c r="AF6015" s="39"/>
    </row>
    <row r="6016" spans="1:32" ht="12.75">
      <c r="A6016" s="39"/>
      <c r="B6016" s="39"/>
      <c r="C6016" s="39"/>
      <c r="D6016" s="39"/>
      <c r="E6016" s="39"/>
      <c r="F6016" s="39"/>
      <c r="G6016" s="39"/>
      <c r="H6016" s="39"/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  <c r="S6016" s="39"/>
      <c r="T6016" s="39"/>
      <c r="U6016" s="39"/>
      <c r="V6016" s="39"/>
      <c r="W6016" s="39"/>
      <c r="X6016" s="39"/>
      <c r="Y6016" s="39"/>
      <c r="Z6016" s="39"/>
      <c r="AA6016" s="39"/>
      <c r="AB6016" s="39"/>
      <c r="AC6016" s="31"/>
      <c r="AD6016" s="39"/>
      <c r="AE6016" s="39"/>
      <c r="AF6016" s="39"/>
    </row>
    <row r="6017" spans="1:32" ht="12.75">
      <c r="A6017" s="39"/>
      <c r="B6017" s="39"/>
      <c r="C6017" s="39"/>
      <c r="D6017" s="39"/>
      <c r="E6017" s="39"/>
      <c r="F6017" s="39"/>
      <c r="G6017" s="39"/>
      <c r="H6017" s="39"/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  <c r="S6017" s="39"/>
      <c r="T6017" s="39"/>
      <c r="U6017" s="39"/>
      <c r="V6017" s="39"/>
      <c r="W6017" s="39"/>
      <c r="X6017" s="39"/>
      <c r="Y6017" s="39"/>
      <c r="Z6017" s="39"/>
      <c r="AA6017" s="39"/>
      <c r="AB6017" s="39"/>
      <c r="AC6017" s="31"/>
      <c r="AD6017" s="39"/>
      <c r="AE6017" s="39"/>
      <c r="AF6017" s="39"/>
    </row>
    <row r="6018" spans="1:32" ht="12.75">
      <c r="A6018" s="39"/>
      <c r="B6018" s="39"/>
      <c r="C6018" s="39"/>
      <c r="D6018" s="39"/>
      <c r="E6018" s="39"/>
      <c r="F6018" s="39"/>
      <c r="G6018" s="39"/>
      <c r="H6018" s="39"/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  <c r="S6018" s="39"/>
      <c r="T6018" s="39"/>
      <c r="U6018" s="39"/>
      <c r="V6018" s="39"/>
      <c r="W6018" s="39"/>
      <c r="X6018" s="39"/>
      <c r="Y6018" s="39"/>
      <c r="Z6018" s="39"/>
      <c r="AA6018" s="39"/>
      <c r="AB6018" s="39"/>
      <c r="AC6018" s="31"/>
      <c r="AD6018" s="39"/>
      <c r="AE6018" s="39"/>
      <c r="AF6018" s="39"/>
    </row>
    <row r="6019" spans="1:32" ht="12.75">
      <c r="A6019" s="39"/>
      <c r="B6019" s="39"/>
      <c r="C6019" s="39"/>
      <c r="D6019" s="39"/>
      <c r="E6019" s="39"/>
      <c r="F6019" s="39"/>
      <c r="G6019" s="39"/>
      <c r="H6019" s="39"/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  <c r="S6019" s="39"/>
      <c r="T6019" s="39"/>
      <c r="U6019" s="39"/>
      <c r="V6019" s="39"/>
      <c r="W6019" s="39"/>
      <c r="X6019" s="39"/>
      <c r="Y6019" s="39"/>
      <c r="Z6019" s="39"/>
      <c r="AA6019" s="39"/>
      <c r="AB6019" s="39"/>
      <c r="AC6019" s="31"/>
      <c r="AD6019" s="39"/>
      <c r="AE6019" s="39"/>
      <c r="AF6019" s="39"/>
    </row>
    <row r="6020" spans="1:32" ht="12.75">
      <c r="A6020" s="39"/>
      <c r="B6020" s="39"/>
      <c r="C6020" s="39"/>
      <c r="D6020" s="39"/>
      <c r="E6020" s="39"/>
      <c r="F6020" s="39"/>
      <c r="G6020" s="39"/>
      <c r="H6020" s="39"/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  <c r="S6020" s="39"/>
      <c r="T6020" s="39"/>
      <c r="U6020" s="39"/>
      <c r="V6020" s="39"/>
      <c r="W6020" s="39"/>
      <c r="X6020" s="39"/>
      <c r="Y6020" s="39"/>
      <c r="Z6020" s="39"/>
      <c r="AA6020" s="39"/>
      <c r="AB6020" s="39"/>
      <c r="AC6020" s="31"/>
      <c r="AD6020" s="39"/>
      <c r="AE6020" s="39"/>
      <c r="AF6020" s="39"/>
    </row>
    <row r="6021" spans="1:32" ht="12.75">
      <c r="A6021" s="39"/>
      <c r="B6021" s="39"/>
      <c r="C6021" s="39"/>
      <c r="D6021" s="39"/>
      <c r="E6021" s="39"/>
      <c r="F6021" s="39"/>
      <c r="G6021" s="39"/>
      <c r="H6021" s="39"/>
      <c r="I6021" s="39"/>
      <c r="J6021" s="39"/>
      <c r="K6021" s="39"/>
      <c r="L6021" s="39"/>
      <c r="M6021" s="39"/>
      <c r="N6021" s="39"/>
      <c r="O6021" s="39"/>
      <c r="P6021" s="39"/>
      <c r="Q6021" s="39"/>
      <c r="R6021" s="39"/>
      <c r="S6021" s="39"/>
      <c r="T6021" s="39"/>
      <c r="U6021" s="39"/>
      <c r="V6021" s="39"/>
      <c r="W6021" s="39"/>
      <c r="X6021" s="39"/>
      <c r="Y6021" s="39"/>
      <c r="Z6021" s="39"/>
      <c r="AA6021" s="39"/>
      <c r="AB6021" s="39"/>
      <c r="AC6021" s="31"/>
      <c r="AD6021" s="39"/>
      <c r="AE6021" s="39"/>
      <c r="AF6021" s="39"/>
    </row>
    <row r="6022" spans="1:32" ht="12.75">
      <c r="A6022" s="39"/>
      <c r="B6022" s="39"/>
      <c r="C6022" s="39"/>
      <c r="D6022" s="39"/>
      <c r="E6022" s="39"/>
      <c r="F6022" s="39"/>
      <c r="G6022" s="39"/>
      <c r="H6022" s="39"/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  <c r="S6022" s="39"/>
      <c r="T6022" s="39"/>
      <c r="U6022" s="39"/>
      <c r="V6022" s="39"/>
      <c r="W6022" s="39"/>
      <c r="X6022" s="39"/>
      <c r="Y6022" s="39"/>
      <c r="Z6022" s="39"/>
      <c r="AA6022" s="39"/>
      <c r="AB6022" s="39"/>
      <c r="AC6022" s="31"/>
      <c r="AD6022" s="39"/>
      <c r="AE6022" s="39"/>
      <c r="AF6022" s="39"/>
    </row>
    <row r="6023" spans="1:32" ht="12.75">
      <c r="A6023" s="39"/>
      <c r="B6023" s="39"/>
      <c r="C6023" s="39"/>
      <c r="D6023" s="39"/>
      <c r="E6023" s="39"/>
      <c r="F6023" s="39"/>
      <c r="G6023" s="39"/>
      <c r="H6023" s="39"/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  <c r="S6023" s="39"/>
      <c r="T6023" s="39"/>
      <c r="U6023" s="39"/>
      <c r="V6023" s="39"/>
      <c r="W6023" s="39"/>
      <c r="X6023" s="39"/>
      <c r="Y6023" s="39"/>
      <c r="Z6023" s="39"/>
      <c r="AA6023" s="39"/>
      <c r="AB6023" s="39"/>
      <c r="AC6023" s="31"/>
      <c r="AD6023" s="39"/>
      <c r="AE6023" s="39"/>
      <c r="AF6023" s="39"/>
    </row>
    <row r="6024" spans="1:32" ht="12.75">
      <c r="A6024" s="39"/>
      <c r="B6024" s="39"/>
      <c r="C6024" s="39"/>
      <c r="D6024" s="39"/>
      <c r="E6024" s="39"/>
      <c r="F6024" s="39"/>
      <c r="G6024" s="39"/>
      <c r="H6024" s="39"/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  <c r="S6024" s="39"/>
      <c r="T6024" s="39"/>
      <c r="U6024" s="39"/>
      <c r="V6024" s="39"/>
      <c r="W6024" s="39"/>
      <c r="X6024" s="39"/>
      <c r="Y6024" s="39"/>
      <c r="Z6024" s="39"/>
      <c r="AA6024" s="39"/>
      <c r="AB6024" s="39"/>
      <c r="AC6024" s="31"/>
      <c r="AD6024" s="39"/>
      <c r="AE6024" s="39"/>
      <c r="AF6024" s="39"/>
    </row>
    <row r="6025" spans="1:32" ht="12.75">
      <c r="A6025" s="39"/>
      <c r="B6025" s="39"/>
      <c r="C6025" s="39"/>
      <c r="D6025" s="39"/>
      <c r="E6025" s="39"/>
      <c r="F6025" s="39"/>
      <c r="G6025" s="39"/>
      <c r="H6025" s="39"/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  <c r="S6025" s="39"/>
      <c r="T6025" s="39"/>
      <c r="U6025" s="39"/>
      <c r="V6025" s="39"/>
      <c r="W6025" s="39"/>
      <c r="X6025" s="39"/>
      <c r="Y6025" s="39"/>
      <c r="Z6025" s="39"/>
      <c r="AA6025" s="39"/>
      <c r="AB6025" s="39"/>
      <c r="AC6025" s="31"/>
      <c r="AD6025" s="39"/>
      <c r="AE6025" s="39"/>
      <c r="AF6025" s="39"/>
    </row>
    <row r="6026" spans="1:32" ht="12.75">
      <c r="A6026" s="39"/>
      <c r="B6026" s="39"/>
      <c r="C6026" s="39"/>
      <c r="D6026" s="39"/>
      <c r="E6026" s="39"/>
      <c r="F6026" s="39"/>
      <c r="G6026" s="39"/>
      <c r="H6026" s="39"/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  <c r="S6026" s="39"/>
      <c r="T6026" s="39"/>
      <c r="U6026" s="39"/>
      <c r="V6026" s="39"/>
      <c r="W6026" s="39"/>
      <c r="X6026" s="39"/>
      <c r="Y6026" s="39"/>
      <c r="Z6026" s="39"/>
      <c r="AA6026" s="39"/>
      <c r="AB6026" s="39"/>
      <c r="AC6026" s="31"/>
      <c r="AD6026" s="39"/>
      <c r="AE6026" s="39"/>
      <c r="AF6026" s="39"/>
    </row>
    <row r="6027" spans="1:32" ht="12.75">
      <c r="A6027" s="39"/>
      <c r="B6027" s="39"/>
      <c r="C6027" s="39"/>
      <c r="D6027" s="39"/>
      <c r="E6027" s="39"/>
      <c r="F6027" s="39"/>
      <c r="G6027" s="39"/>
      <c r="H6027" s="39"/>
      <c r="I6027" s="39"/>
      <c r="J6027" s="39"/>
      <c r="K6027" s="39"/>
      <c r="L6027" s="39"/>
      <c r="M6027" s="39"/>
      <c r="N6027" s="39"/>
      <c r="O6027" s="39"/>
      <c r="P6027" s="39"/>
      <c r="Q6027" s="39"/>
      <c r="R6027" s="39"/>
      <c r="S6027" s="39"/>
      <c r="T6027" s="39"/>
      <c r="U6027" s="39"/>
      <c r="V6027" s="39"/>
      <c r="W6027" s="39"/>
      <c r="X6027" s="39"/>
      <c r="Y6027" s="39"/>
      <c r="Z6027" s="39"/>
      <c r="AA6027" s="39"/>
      <c r="AB6027" s="39"/>
      <c r="AC6027" s="31"/>
      <c r="AD6027" s="39"/>
      <c r="AE6027" s="39"/>
      <c r="AF6027" s="39"/>
    </row>
    <row r="6028" spans="1:32" ht="12.75">
      <c r="A6028" s="39"/>
      <c r="B6028" s="39"/>
      <c r="C6028" s="39"/>
      <c r="D6028" s="39"/>
      <c r="E6028" s="39"/>
      <c r="F6028" s="39"/>
      <c r="G6028" s="39"/>
      <c r="H6028" s="39"/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  <c r="S6028" s="39"/>
      <c r="T6028" s="39"/>
      <c r="U6028" s="39"/>
      <c r="V6028" s="39"/>
      <c r="W6028" s="39"/>
      <c r="X6028" s="39"/>
      <c r="Y6028" s="39"/>
      <c r="Z6028" s="39"/>
      <c r="AA6028" s="39"/>
      <c r="AB6028" s="39"/>
      <c r="AC6028" s="31"/>
      <c r="AD6028" s="39"/>
      <c r="AE6028" s="39"/>
      <c r="AF6028" s="39"/>
    </row>
    <row r="6029" spans="1:32" ht="12.75">
      <c r="A6029" s="39"/>
      <c r="B6029" s="39"/>
      <c r="C6029" s="39"/>
      <c r="D6029" s="39"/>
      <c r="E6029" s="39"/>
      <c r="F6029" s="39"/>
      <c r="G6029" s="39"/>
      <c r="H6029" s="39"/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  <c r="S6029" s="39"/>
      <c r="T6029" s="39"/>
      <c r="U6029" s="39"/>
      <c r="V6029" s="39"/>
      <c r="W6029" s="39"/>
      <c r="X6029" s="39"/>
      <c r="Y6029" s="39"/>
      <c r="Z6029" s="39"/>
      <c r="AA6029" s="39"/>
      <c r="AB6029" s="39"/>
      <c r="AC6029" s="31"/>
      <c r="AD6029" s="39"/>
      <c r="AE6029" s="39"/>
      <c r="AF6029" s="39"/>
    </row>
    <row r="6030" spans="1:32" ht="12.75">
      <c r="A6030" s="39"/>
      <c r="B6030" s="39"/>
      <c r="C6030" s="39"/>
      <c r="D6030" s="39"/>
      <c r="E6030" s="39"/>
      <c r="F6030" s="39"/>
      <c r="G6030" s="39"/>
      <c r="H6030" s="39"/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  <c r="S6030" s="39"/>
      <c r="T6030" s="39"/>
      <c r="U6030" s="39"/>
      <c r="V6030" s="39"/>
      <c r="W6030" s="39"/>
      <c r="X6030" s="39"/>
      <c r="Y6030" s="39"/>
      <c r="Z6030" s="39"/>
      <c r="AA6030" s="39"/>
      <c r="AB6030" s="39"/>
      <c r="AC6030" s="31"/>
      <c r="AD6030" s="39"/>
      <c r="AE6030" s="39"/>
      <c r="AF6030" s="39"/>
    </row>
    <row r="6031" spans="1:32" ht="12.75">
      <c r="A6031" s="39"/>
      <c r="B6031" s="39"/>
      <c r="C6031" s="39"/>
      <c r="D6031" s="39"/>
      <c r="E6031" s="39"/>
      <c r="F6031" s="39"/>
      <c r="G6031" s="39"/>
      <c r="H6031" s="39"/>
      <c r="I6031" s="39"/>
      <c r="J6031" s="39"/>
      <c r="K6031" s="39"/>
      <c r="L6031" s="39"/>
      <c r="M6031" s="39"/>
      <c r="N6031" s="39"/>
      <c r="O6031" s="39"/>
      <c r="P6031" s="39"/>
      <c r="Q6031" s="39"/>
      <c r="R6031" s="39"/>
      <c r="S6031" s="39"/>
      <c r="T6031" s="39"/>
      <c r="U6031" s="39"/>
      <c r="V6031" s="39"/>
      <c r="W6031" s="39"/>
      <c r="X6031" s="39"/>
      <c r="Y6031" s="39"/>
      <c r="Z6031" s="39"/>
      <c r="AA6031" s="39"/>
      <c r="AB6031" s="39"/>
      <c r="AC6031" s="31"/>
      <c r="AD6031" s="39"/>
      <c r="AE6031" s="39"/>
      <c r="AF6031" s="39"/>
    </row>
    <row r="6032" spans="1:32" ht="12.75">
      <c r="A6032" s="39"/>
      <c r="B6032" s="39"/>
      <c r="C6032" s="39"/>
      <c r="D6032" s="39"/>
      <c r="E6032" s="39"/>
      <c r="F6032" s="39"/>
      <c r="G6032" s="39"/>
      <c r="H6032" s="39"/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  <c r="S6032" s="39"/>
      <c r="T6032" s="39"/>
      <c r="U6032" s="39"/>
      <c r="V6032" s="39"/>
      <c r="W6032" s="39"/>
      <c r="X6032" s="39"/>
      <c r="Y6032" s="39"/>
      <c r="Z6032" s="39"/>
      <c r="AA6032" s="39"/>
      <c r="AB6032" s="39"/>
      <c r="AC6032" s="31"/>
      <c r="AD6032" s="39"/>
      <c r="AE6032" s="39"/>
      <c r="AF6032" s="39"/>
    </row>
    <row r="6033" spans="1:32" ht="12.75">
      <c r="A6033" s="39"/>
      <c r="B6033" s="39"/>
      <c r="C6033" s="39"/>
      <c r="D6033" s="39"/>
      <c r="E6033" s="39"/>
      <c r="F6033" s="39"/>
      <c r="G6033" s="39"/>
      <c r="H6033" s="39"/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  <c r="S6033" s="39"/>
      <c r="T6033" s="39"/>
      <c r="U6033" s="39"/>
      <c r="V6033" s="39"/>
      <c r="W6033" s="39"/>
      <c r="X6033" s="39"/>
      <c r="Y6033" s="39"/>
      <c r="Z6033" s="39"/>
      <c r="AA6033" s="39"/>
      <c r="AB6033" s="39"/>
      <c r="AC6033" s="31"/>
      <c r="AD6033" s="39"/>
      <c r="AE6033" s="39"/>
      <c r="AF6033" s="39"/>
    </row>
    <row r="6034" spans="1:32" ht="12.75">
      <c r="A6034" s="39"/>
      <c r="B6034" s="39"/>
      <c r="C6034" s="39"/>
      <c r="D6034" s="39"/>
      <c r="E6034" s="39"/>
      <c r="F6034" s="39"/>
      <c r="G6034" s="39"/>
      <c r="H6034" s="39"/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  <c r="S6034" s="39"/>
      <c r="T6034" s="39"/>
      <c r="U6034" s="39"/>
      <c r="V6034" s="39"/>
      <c r="W6034" s="39"/>
      <c r="X6034" s="39"/>
      <c r="Y6034" s="39"/>
      <c r="Z6034" s="39"/>
      <c r="AA6034" s="39"/>
      <c r="AB6034" s="39"/>
      <c r="AC6034" s="31"/>
      <c r="AD6034" s="39"/>
      <c r="AE6034" s="39"/>
      <c r="AF6034" s="39"/>
    </row>
    <row r="6035" spans="1:32" ht="12.75">
      <c r="A6035" s="39"/>
      <c r="B6035" s="39"/>
      <c r="C6035" s="39"/>
      <c r="D6035" s="39"/>
      <c r="E6035" s="39"/>
      <c r="F6035" s="39"/>
      <c r="G6035" s="39"/>
      <c r="H6035" s="39"/>
      <c r="I6035" s="39"/>
      <c r="J6035" s="39"/>
      <c r="K6035" s="39"/>
      <c r="L6035" s="39"/>
      <c r="M6035" s="39"/>
      <c r="N6035" s="39"/>
      <c r="O6035" s="39"/>
      <c r="P6035" s="39"/>
      <c r="Q6035" s="39"/>
      <c r="R6035" s="39"/>
      <c r="S6035" s="39"/>
      <c r="T6035" s="39"/>
      <c r="U6035" s="39"/>
      <c r="V6035" s="39"/>
      <c r="W6035" s="39"/>
      <c r="X6035" s="39"/>
      <c r="Y6035" s="39"/>
      <c r="Z6035" s="39"/>
      <c r="AA6035" s="39"/>
      <c r="AB6035" s="39"/>
      <c r="AC6035" s="31"/>
      <c r="AD6035" s="39"/>
      <c r="AE6035" s="39"/>
      <c r="AF6035" s="39"/>
    </row>
    <row r="6036" spans="1:32" ht="12.75">
      <c r="A6036" s="39"/>
      <c r="B6036" s="39"/>
      <c r="C6036" s="39"/>
      <c r="D6036" s="39"/>
      <c r="E6036" s="39"/>
      <c r="F6036" s="39"/>
      <c r="G6036" s="39"/>
      <c r="H6036" s="39"/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  <c r="S6036" s="39"/>
      <c r="T6036" s="39"/>
      <c r="U6036" s="39"/>
      <c r="V6036" s="39"/>
      <c r="W6036" s="39"/>
      <c r="X6036" s="39"/>
      <c r="Y6036" s="39"/>
      <c r="Z6036" s="39"/>
      <c r="AA6036" s="39"/>
      <c r="AB6036" s="39"/>
      <c r="AC6036" s="31"/>
      <c r="AD6036" s="39"/>
      <c r="AE6036" s="39"/>
      <c r="AF6036" s="39"/>
    </row>
    <row r="6037" spans="1:32" ht="12.75">
      <c r="A6037" s="39"/>
      <c r="B6037" s="39"/>
      <c r="C6037" s="39"/>
      <c r="D6037" s="39"/>
      <c r="E6037" s="39"/>
      <c r="F6037" s="39"/>
      <c r="G6037" s="39"/>
      <c r="H6037" s="39"/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  <c r="S6037" s="39"/>
      <c r="T6037" s="39"/>
      <c r="U6037" s="39"/>
      <c r="V6037" s="39"/>
      <c r="W6037" s="39"/>
      <c r="X6037" s="39"/>
      <c r="Y6037" s="39"/>
      <c r="Z6037" s="39"/>
      <c r="AA6037" s="39"/>
      <c r="AB6037" s="39"/>
      <c r="AC6037" s="31"/>
      <c r="AD6037" s="39"/>
      <c r="AE6037" s="39"/>
      <c r="AF6037" s="39"/>
    </row>
    <row r="6038" spans="1:32" ht="12.75">
      <c r="A6038" s="39"/>
      <c r="B6038" s="39"/>
      <c r="C6038" s="39"/>
      <c r="D6038" s="39"/>
      <c r="E6038" s="39"/>
      <c r="F6038" s="39"/>
      <c r="G6038" s="39"/>
      <c r="H6038" s="39"/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  <c r="S6038" s="39"/>
      <c r="T6038" s="39"/>
      <c r="U6038" s="39"/>
      <c r="V6038" s="39"/>
      <c r="W6038" s="39"/>
      <c r="X6038" s="39"/>
      <c r="Y6038" s="39"/>
      <c r="Z6038" s="39"/>
      <c r="AA6038" s="39"/>
      <c r="AB6038" s="39"/>
      <c r="AC6038" s="31"/>
      <c r="AD6038" s="39"/>
      <c r="AE6038" s="39"/>
      <c r="AF6038" s="39"/>
    </row>
    <row r="6039" spans="1:32" ht="12.75">
      <c r="A6039" s="39"/>
      <c r="B6039" s="39"/>
      <c r="C6039" s="39"/>
      <c r="D6039" s="39"/>
      <c r="E6039" s="39"/>
      <c r="F6039" s="39"/>
      <c r="G6039" s="39"/>
      <c r="H6039" s="39"/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  <c r="S6039" s="39"/>
      <c r="T6039" s="39"/>
      <c r="U6039" s="39"/>
      <c r="V6039" s="39"/>
      <c r="W6039" s="39"/>
      <c r="X6039" s="39"/>
      <c r="Y6039" s="39"/>
      <c r="Z6039" s="39"/>
      <c r="AA6039" s="39"/>
      <c r="AB6039" s="39"/>
      <c r="AC6039" s="31"/>
      <c r="AD6039" s="39"/>
      <c r="AE6039" s="39"/>
      <c r="AF6039" s="39"/>
    </row>
    <row r="6040" spans="1:32" ht="12.75">
      <c r="A6040" s="39"/>
      <c r="B6040" s="39"/>
      <c r="C6040" s="39"/>
      <c r="D6040" s="39"/>
      <c r="E6040" s="39"/>
      <c r="F6040" s="39"/>
      <c r="G6040" s="39"/>
      <c r="H6040" s="39"/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  <c r="S6040" s="39"/>
      <c r="T6040" s="39"/>
      <c r="U6040" s="39"/>
      <c r="V6040" s="39"/>
      <c r="W6040" s="39"/>
      <c r="X6040" s="39"/>
      <c r="Y6040" s="39"/>
      <c r="Z6040" s="39"/>
      <c r="AA6040" s="39"/>
      <c r="AB6040" s="39"/>
      <c r="AC6040" s="31"/>
      <c r="AD6040" s="39"/>
      <c r="AE6040" s="39"/>
      <c r="AF6040" s="39"/>
    </row>
    <row r="6041" spans="1:32" ht="12.75">
      <c r="A6041" s="39"/>
      <c r="B6041" s="39"/>
      <c r="C6041" s="39"/>
      <c r="D6041" s="39"/>
      <c r="E6041" s="39"/>
      <c r="F6041" s="39"/>
      <c r="G6041" s="39"/>
      <c r="H6041" s="39"/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  <c r="S6041" s="39"/>
      <c r="T6041" s="39"/>
      <c r="U6041" s="39"/>
      <c r="V6041" s="39"/>
      <c r="W6041" s="39"/>
      <c r="X6041" s="39"/>
      <c r="Y6041" s="39"/>
      <c r="Z6041" s="39"/>
      <c r="AA6041" s="39"/>
      <c r="AB6041" s="39"/>
      <c r="AC6041" s="31"/>
      <c r="AD6041" s="39"/>
      <c r="AE6041" s="39"/>
      <c r="AF6041" s="39"/>
    </row>
    <row r="6042" spans="1:32" ht="12.75">
      <c r="A6042" s="39"/>
      <c r="B6042" s="39"/>
      <c r="C6042" s="39"/>
      <c r="D6042" s="39"/>
      <c r="E6042" s="39"/>
      <c r="F6042" s="39"/>
      <c r="G6042" s="39"/>
      <c r="H6042" s="39"/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  <c r="S6042" s="39"/>
      <c r="T6042" s="39"/>
      <c r="U6042" s="39"/>
      <c r="V6042" s="39"/>
      <c r="W6042" s="39"/>
      <c r="X6042" s="39"/>
      <c r="Y6042" s="39"/>
      <c r="Z6042" s="39"/>
      <c r="AA6042" s="39"/>
      <c r="AB6042" s="39"/>
      <c r="AC6042" s="31"/>
      <c r="AD6042" s="39"/>
      <c r="AE6042" s="39"/>
      <c r="AF6042" s="39"/>
    </row>
    <row r="6043" spans="1:32" ht="12.75">
      <c r="A6043" s="39"/>
      <c r="B6043" s="39"/>
      <c r="C6043" s="39"/>
      <c r="D6043" s="39"/>
      <c r="E6043" s="39"/>
      <c r="F6043" s="39"/>
      <c r="G6043" s="39"/>
      <c r="H6043" s="39"/>
      <c r="I6043" s="39"/>
      <c r="J6043" s="39"/>
      <c r="K6043" s="39"/>
      <c r="L6043" s="39"/>
      <c r="M6043" s="39"/>
      <c r="N6043" s="39"/>
      <c r="O6043" s="39"/>
      <c r="P6043" s="39"/>
      <c r="Q6043" s="39"/>
      <c r="R6043" s="39"/>
      <c r="S6043" s="39"/>
      <c r="T6043" s="39"/>
      <c r="U6043" s="39"/>
      <c r="V6043" s="39"/>
      <c r="W6043" s="39"/>
      <c r="X6043" s="39"/>
      <c r="Y6043" s="39"/>
      <c r="Z6043" s="39"/>
      <c r="AA6043" s="39"/>
      <c r="AB6043" s="39"/>
      <c r="AC6043" s="31"/>
      <c r="AD6043" s="39"/>
      <c r="AE6043" s="39"/>
      <c r="AF6043" s="39"/>
    </row>
    <row r="6044" spans="1:32" ht="12.75">
      <c r="A6044" s="39"/>
      <c r="B6044" s="39"/>
      <c r="C6044" s="39"/>
      <c r="D6044" s="39"/>
      <c r="E6044" s="39"/>
      <c r="F6044" s="39"/>
      <c r="G6044" s="39"/>
      <c r="H6044" s="39"/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  <c r="S6044" s="39"/>
      <c r="T6044" s="39"/>
      <c r="U6044" s="39"/>
      <c r="V6044" s="39"/>
      <c r="W6044" s="39"/>
      <c r="X6044" s="39"/>
      <c r="Y6044" s="39"/>
      <c r="Z6044" s="39"/>
      <c r="AA6044" s="39"/>
      <c r="AB6044" s="39"/>
      <c r="AC6044" s="31"/>
      <c r="AD6044" s="39"/>
      <c r="AE6044" s="39"/>
      <c r="AF6044" s="39"/>
    </row>
    <row r="6045" spans="1:32" ht="12.75">
      <c r="A6045" s="39"/>
      <c r="B6045" s="39"/>
      <c r="C6045" s="39"/>
      <c r="D6045" s="39"/>
      <c r="E6045" s="39"/>
      <c r="F6045" s="39"/>
      <c r="G6045" s="39"/>
      <c r="H6045" s="39"/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  <c r="S6045" s="39"/>
      <c r="T6045" s="39"/>
      <c r="U6045" s="39"/>
      <c r="V6045" s="39"/>
      <c r="W6045" s="39"/>
      <c r="X6045" s="39"/>
      <c r="Y6045" s="39"/>
      <c r="Z6045" s="39"/>
      <c r="AA6045" s="39"/>
      <c r="AB6045" s="39"/>
      <c r="AC6045" s="31"/>
      <c r="AD6045" s="39"/>
      <c r="AE6045" s="39"/>
      <c r="AF6045" s="39"/>
    </row>
    <row r="6046" spans="1:32" ht="12.75">
      <c r="A6046" s="39"/>
      <c r="B6046" s="39"/>
      <c r="C6046" s="39"/>
      <c r="D6046" s="39"/>
      <c r="E6046" s="39"/>
      <c r="F6046" s="39"/>
      <c r="G6046" s="39"/>
      <c r="H6046" s="39"/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  <c r="S6046" s="39"/>
      <c r="T6046" s="39"/>
      <c r="U6046" s="39"/>
      <c r="V6046" s="39"/>
      <c r="W6046" s="39"/>
      <c r="X6046" s="39"/>
      <c r="Y6046" s="39"/>
      <c r="Z6046" s="39"/>
      <c r="AA6046" s="39"/>
      <c r="AB6046" s="39"/>
      <c r="AC6046" s="31"/>
      <c r="AD6046" s="39"/>
      <c r="AE6046" s="39"/>
      <c r="AF6046" s="39"/>
    </row>
    <row r="6047" spans="1:32" ht="12.75">
      <c r="A6047" s="39"/>
      <c r="B6047" s="39"/>
      <c r="C6047" s="39"/>
      <c r="D6047" s="39"/>
      <c r="E6047" s="39"/>
      <c r="F6047" s="39"/>
      <c r="G6047" s="39"/>
      <c r="H6047" s="39"/>
      <c r="I6047" s="39"/>
      <c r="J6047" s="39"/>
      <c r="K6047" s="39"/>
      <c r="L6047" s="39"/>
      <c r="M6047" s="39"/>
      <c r="N6047" s="39"/>
      <c r="O6047" s="39"/>
      <c r="P6047" s="39"/>
      <c r="Q6047" s="39"/>
      <c r="R6047" s="39"/>
      <c r="S6047" s="39"/>
      <c r="T6047" s="39"/>
      <c r="U6047" s="39"/>
      <c r="V6047" s="39"/>
      <c r="W6047" s="39"/>
      <c r="X6047" s="39"/>
      <c r="Y6047" s="39"/>
      <c r="Z6047" s="39"/>
      <c r="AA6047" s="39"/>
      <c r="AB6047" s="39"/>
      <c r="AC6047" s="31"/>
      <c r="AD6047" s="39"/>
      <c r="AE6047" s="39"/>
      <c r="AF6047" s="39"/>
    </row>
    <row r="6048" spans="1:32" ht="12.75">
      <c r="A6048" s="39"/>
      <c r="B6048" s="39"/>
      <c r="C6048" s="39"/>
      <c r="D6048" s="39"/>
      <c r="E6048" s="39"/>
      <c r="F6048" s="39"/>
      <c r="G6048" s="39"/>
      <c r="H6048" s="39"/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  <c r="S6048" s="39"/>
      <c r="T6048" s="39"/>
      <c r="U6048" s="39"/>
      <c r="V6048" s="39"/>
      <c r="W6048" s="39"/>
      <c r="X6048" s="39"/>
      <c r="Y6048" s="39"/>
      <c r="Z6048" s="39"/>
      <c r="AA6048" s="39"/>
      <c r="AB6048" s="39"/>
      <c r="AC6048" s="31"/>
      <c r="AD6048" s="39"/>
      <c r="AE6048" s="39"/>
      <c r="AF6048" s="39"/>
    </row>
    <row r="6049" spans="1:32" ht="12.75">
      <c r="A6049" s="39"/>
      <c r="B6049" s="39"/>
      <c r="C6049" s="39"/>
      <c r="D6049" s="39"/>
      <c r="E6049" s="39"/>
      <c r="F6049" s="39"/>
      <c r="G6049" s="39"/>
      <c r="H6049" s="39"/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  <c r="S6049" s="39"/>
      <c r="T6049" s="39"/>
      <c r="U6049" s="39"/>
      <c r="V6049" s="39"/>
      <c r="W6049" s="39"/>
      <c r="X6049" s="39"/>
      <c r="Y6049" s="39"/>
      <c r="Z6049" s="39"/>
      <c r="AA6049" s="39"/>
      <c r="AB6049" s="39"/>
      <c r="AC6049" s="31"/>
      <c r="AD6049" s="39"/>
      <c r="AE6049" s="39"/>
      <c r="AF6049" s="39"/>
    </row>
    <row r="6050" spans="1:32" ht="12.75">
      <c r="A6050" s="39"/>
      <c r="B6050" s="39"/>
      <c r="C6050" s="39"/>
      <c r="D6050" s="39"/>
      <c r="E6050" s="39"/>
      <c r="F6050" s="39"/>
      <c r="G6050" s="39"/>
      <c r="H6050" s="39"/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  <c r="S6050" s="39"/>
      <c r="T6050" s="39"/>
      <c r="U6050" s="39"/>
      <c r="V6050" s="39"/>
      <c r="W6050" s="39"/>
      <c r="X6050" s="39"/>
      <c r="Y6050" s="39"/>
      <c r="Z6050" s="39"/>
      <c r="AA6050" s="39"/>
      <c r="AB6050" s="39"/>
      <c r="AC6050" s="31"/>
      <c r="AD6050" s="39"/>
      <c r="AE6050" s="39"/>
      <c r="AF6050" s="39"/>
    </row>
    <row r="6051" spans="1:32" ht="12.75">
      <c r="A6051" s="39"/>
      <c r="B6051" s="39"/>
      <c r="C6051" s="39"/>
      <c r="D6051" s="39"/>
      <c r="E6051" s="39"/>
      <c r="F6051" s="39"/>
      <c r="G6051" s="39"/>
      <c r="H6051" s="39"/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  <c r="S6051" s="39"/>
      <c r="T6051" s="39"/>
      <c r="U6051" s="39"/>
      <c r="V6051" s="39"/>
      <c r="W6051" s="39"/>
      <c r="X6051" s="39"/>
      <c r="Y6051" s="39"/>
      <c r="Z6051" s="39"/>
      <c r="AA6051" s="39"/>
      <c r="AB6051" s="39"/>
      <c r="AC6051" s="31"/>
      <c r="AD6051" s="39"/>
      <c r="AE6051" s="39"/>
      <c r="AF6051" s="39"/>
    </row>
    <row r="6052" spans="1:32" ht="12.75">
      <c r="A6052" s="39"/>
      <c r="B6052" s="39"/>
      <c r="C6052" s="39"/>
      <c r="D6052" s="39"/>
      <c r="E6052" s="39"/>
      <c r="F6052" s="39"/>
      <c r="G6052" s="39"/>
      <c r="H6052" s="39"/>
      <c r="I6052" s="39"/>
      <c r="J6052" s="39"/>
      <c r="K6052" s="39"/>
      <c r="L6052" s="39"/>
      <c r="M6052" s="39"/>
      <c r="N6052" s="39"/>
      <c r="O6052" s="39"/>
      <c r="P6052" s="39"/>
      <c r="Q6052" s="39"/>
      <c r="R6052" s="39"/>
      <c r="S6052" s="39"/>
      <c r="T6052" s="39"/>
      <c r="U6052" s="39"/>
      <c r="V6052" s="39"/>
      <c r="W6052" s="39"/>
      <c r="X6052" s="39"/>
      <c r="Y6052" s="39"/>
      <c r="Z6052" s="39"/>
      <c r="AA6052" s="39"/>
      <c r="AB6052" s="39"/>
      <c r="AC6052" s="31"/>
      <c r="AD6052" s="39"/>
      <c r="AE6052" s="39"/>
      <c r="AF6052" s="39"/>
    </row>
    <row r="6053" spans="1:32" ht="12.75">
      <c r="A6053" s="39"/>
      <c r="B6053" s="39"/>
      <c r="C6053" s="39"/>
      <c r="D6053" s="39"/>
      <c r="E6053" s="39"/>
      <c r="F6053" s="39"/>
      <c r="G6053" s="39"/>
      <c r="H6053" s="39"/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  <c r="S6053" s="39"/>
      <c r="T6053" s="39"/>
      <c r="U6053" s="39"/>
      <c r="V6053" s="39"/>
      <c r="W6053" s="39"/>
      <c r="X6053" s="39"/>
      <c r="Y6053" s="39"/>
      <c r="Z6053" s="39"/>
      <c r="AA6053" s="39"/>
      <c r="AB6053" s="39"/>
      <c r="AC6053" s="31"/>
      <c r="AD6053" s="39"/>
      <c r="AE6053" s="39"/>
      <c r="AF6053" s="39"/>
    </row>
    <row r="6054" spans="1:32" ht="12.75">
      <c r="A6054" s="39"/>
      <c r="B6054" s="39"/>
      <c r="C6054" s="39"/>
      <c r="D6054" s="39"/>
      <c r="E6054" s="39"/>
      <c r="F6054" s="39"/>
      <c r="G6054" s="39"/>
      <c r="H6054" s="39"/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  <c r="S6054" s="39"/>
      <c r="T6054" s="39"/>
      <c r="U6054" s="39"/>
      <c r="V6054" s="39"/>
      <c r="W6054" s="39"/>
      <c r="X6054" s="39"/>
      <c r="Y6054" s="39"/>
      <c r="Z6054" s="39"/>
      <c r="AA6054" s="39"/>
      <c r="AB6054" s="39"/>
      <c r="AC6054" s="31"/>
      <c r="AD6054" s="39"/>
      <c r="AE6054" s="39"/>
      <c r="AF6054" s="39"/>
    </row>
    <row r="6055" spans="1:32" ht="12.75">
      <c r="A6055" s="39"/>
      <c r="B6055" s="39"/>
      <c r="C6055" s="39"/>
      <c r="D6055" s="39"/>
      <c r="E6055" s="39"/>
      <c r="F6055" s="39"/>
      <c r="G6055" s="39"/>
      <c r="H6055" s="39"/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  <c r="S6055" s="39"/>
      <c r="T6055" s="39"/>
      <c r="U6055" s="39"/>
      <c r="V6055" s="39"/>
      <c r="W6055" s="39"/>
      <c r="X6055" s="39"/>
      <c r="Y6055" s="39"/>
      <c r="Z6055" s="39"/>
      <c r="AA6055" s="39"/>
      <c r="AB6055" s="39"/>
      <c r="AC6055" s="31"/>
      <c r="AD6055" s="39"/>
      <c r="AE6055" s="39"/>
      <c r="AF6055" s="39"/>
    </row>
    <row r="6056" spans="1:32" ht="12.75">
      <c r="A6056" s="39"/>
      <c r="B6056" s="39"/>
      <c r="C6056" s="39"/>
      <c r="D6056" s="39"/>
      <c r="E6056" s="39"/>
      <c r="F6056" s="39"/>
      <c r="G6056" s="39"/>
      <c r="H6056" s="39"/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  <c r="S6056" s="39"/>
      <c r="T6056" s="39"/>
      <c r="U6056" s="39"/>
      <c r="V6056" s="39"/>
      <c r="W6056" s="39"/>
      <c r="X6056" s="39"/>
      <c r="Y6056" s="39"/>
      <c r="Z6056" s="39"/>
      <c r="AA6056" s="39"/>
      <c r="AB6056" s="39"/>
      <c r="AC6056" s="31"/>
      <c r="AD6056" s="39"/>
      <c r="AE6056" s="39"/>
      <c r="AF6056" s="39"/>
    </row>
    <row r="6057" spans="1:32" ht="12.75">
      <c r="A6057" s="39"/>
      <c r="B6057" s="39"/>
      <c r="C6057" s="39"/>
      <c r="D6057" s="39"/>
      <c r="E6057" s="39"/>
      <c r="F6057" s="39"/>
      <c r="G6057" s="39"/>
      <c r="H6057" s="39"/>
      <c r="I6057" s="39"/>
      <c r="J6057" s="39"/>
      <c r="K6057" s="39"/>
      <c r="L6057" s="39"/>
      <c r="M6057" s="39"/>
      <c r="N6057" s="39"/>
      <c r="O6057" s="39"/>
      <c r="P6057" s="39"/>
      <c r="Q6057" s="39"/>
      <c r="R6057" s="39"/>
      <c r="S6057" s="39"/>
      <c r="T6057" s="39"/>
      <c r="U6057" s="39"/>
      <c r="V6057" s="39"/>
      <c r="W6057" s="39"/>
      <c r="X6057" s="39"/>
      <c r="Y6057" s="39"/>
      <c r="Z6057" s="39"/>
      <c r="AA6057" s="39"/>
      <c r="AB6057" s="39"/>
      <c r="AC6057" s="31"/>
      <c r="AD6057" s="39"/>
      <c r="AE6057" s="39"/>
      <c r="AF6057" s="39"/>
    </row>
    <row r="6058" spans="1:32" ht="12.75">
      <c r="A6058" s="39"/>
      <c r="B6058" s="39"/>
      <c r="C6058" s="39"/>
      <c r="D6058" s="39"/>
      <c r="E6058" s="39"/>
      <c r="F6058" s="39"/>
      <c r="G6058" s="39"/>
      <c r="H6058" s="39"/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  <c r="S6058" s="39"/>
      <c r="T6058" s="39"/>
      <c r="U6058" s="39"/>
      <c r="V6058" s="39"/>
      <c r="W6058" s="39"/>
      <c r="X6058" s="39"/>
      <c r="Y6058" s="39"/>
      <c r="Z6058" s="39"/>
      <c r="AA6058" s="39"/>
      <c r="AB6058" s="39"/>
      <c r="AC6058" s="31"/>
      <c r="AD6058" s="39"/>
      <c r="AE6058" s="39"/>
      <c r="AF6058" s="39"/>
    </row>
    <row r="6059" spans="1:32" ht="12.75">
      <c r="A6059" s="39"/>
      <c r="B6059" s="39"/>
      <c r="C6059" s="39"/>
      <c r="D6059" s="39"/>
      <c r="E6059" s="39"/>
      <c r="F6059" s="39"/>
      <c r="G6059" s="39"/>
      <c r="H6059" s="39"/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  <c r="S6059" s="39"/>
      <c r="T6059" s="39"/>
      <c r="U6059" s="39"/>
      <c r="V6059" s="39"/>
      <c r="W6059" s="39"/>
      <c r="X6059" s="39"/>
      <c r="Y6059" s="39"/>
      <c r="Z6059" s="39"/>
      <c r="AA6059" s="39"/>
      <c r="AB6059" s="39"/>
      <c r="AC6059" s="31"/>
      <c r="AD6059" s="39"/>
      <c r="AE6059" s="39"/>
      <c r="AF6059" s="39"/>
    </row>
    <row r="6060" spans="1:32" ht="12.75">
      <c r="A6060" s="39"/>
      <c r="B6060" s="39"/>
      <c r="C6060" s="39"/>
      <c r="D6060" s="39"/>
      <c r="E6060" s="39"/>
      <c r="F6060" s="39"/>
      <c r="G6060" s="39"/>
      <c r="H6060" s="39"/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  <c r="S6060" s="39"/>
      <c r="T6060" s="39"/>
      <c r="U6060" s="39"/>
      <c r="V6060" s="39"/>
      <c r="W6060" s="39"/>
      <c r="X6060" s="39"/>
      <c r="Y6060" s="39"/>
      <c r="Z6060" s="39"/>
      <c r="AA6060" s="39"/>
      <c r="AB6060" s="39"/>
      <c r="AC6060" s="31"/>
      <c r="AD6060" s="39"/>
      <c r="AE6060" s="39"/>
      <c r="AF6060" s="39"/>
    </row>
    <row r="6061" spans="1:32" ht="12.75">
      <c r="A6061" s="39"/>
      <c r="B6061" s="39"/>
      <c r="C6061" s="39"/>
      <c r="D6061" s="39"/>
      <c r="E6061" s="39"/>
      <c r="F6061" s="39"/>
      <c r="G6061" s="39"/>
      <c r="H6061" s="39"/>
      <c r="I6061" s="39"/>
      <c r="J6061" s="39"/>
      <c r="K6061" s="39"/>
      <c r="L6061" s="39"/>
      <c r="M6061" s="39"/>
      <c r="N6061" s="39"/>
      <c r="O6061" s="39"/>
      <c r="P6061" s="39"/>
      <c r="Q6061" s="39"/>
      <c r="R6061" s="39"/>
      <c r="S6061" s="39"/>
      <c r="T6061" s="39"/>
      <c r="U6061" s="39"/>
      <c r="V6061" s="39"/>
      <c r="W6061" s="39"/>
      <c r="X6061" s="39"/>
      <c r="Y6061" s="39"/>
      <c r="Z6061" s="39"/>
      <c r="AA6061" s="39"/>
      <c r="AB6061" s="39"/>
      <c r="AC6061" s="31"/>
      <c r="AD6061" s="39"/>
      <c r="AE6061" s="39"/>
      <c r="AF6061" s="39"/>
    </row>
    <row r="6062" spans="1:32" ht="12.75">
      <c r="A6062" s="39"/>
      <c r="B6062" s="39"/>
      <c r="C6062" s="39"/>
      <c r="D6062" s="39"/>
      <c r="E6062" s="39"/>
      <c r="F6062" s="39"/>
      <c r="G6062" s="39"/>
      <c r="H6062" s="39"/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  <c r="S6062" s="39"/>
      <c r="T6062" s="39"/>
      <c r="U6062" s="39"/>
      <c r="V6062" s="39"/>
      <c r="W6062" s="39"/>
      <c r="X6062" s="39"/>
      <c r="Y6062" s="39"/>
      <c r="Z6062" s="39"/>
      <c r="AA6062" s="39"/>
      <c r="AB6062" s="39"/>
      <c r="AC6062" s="31"/>
      <c r="AD6062" s="39"/>
      <c r="AE6062" s="39"/>
      <c r="AF6062" s="39"/>
    </row>
    <row r="6063" spans="1:32" ht="12.75">
      <c r="A6063" s="39"/>
      <c r="B6063" s="39"/>
      <c r="C6063" s="39"/>
      <c r="D6063" s="39"/>
      <c r="E6063" s="39"/>
      <c r="F6063" s="39"/>
      <c r="G6063" s="39"/>
      <c r="H6063" s="39"/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  <c r="S6063" s="39"/>
      <c r="T6063" s="39"/>
      <c r="U6063" s="39"/>
      <c r="V6063" s="39"/>
      <c r="W6063" s="39"/>
      <c r="X6063" s="39"/>
      <c r="Y6063" s="39"/>
      <c r="Z6063" s="39"/>
      <c r="AA6063" s="39"/>
      <c r="AB6063" s="39"/>
      <c r="AC6063" s="31"/>
      <c r="AD6063" s="39"/>
      <c r="AE6063" s="39"/>
      <c r="AF6063" s="39"/>
    </row>
    <row r="6064" spans="1:32" ht="12.75">
      <c r="A6064" s="39"/>
      <c r="B6064" s="39"/>
      <c r="C6064" s="39"/>
      <c r="D6064" s="39"/>
      <c r="E6064" s="39"/>
      <c r="F6064" s="39"/>
      <c r="G6064" s="39"/>
      <c r="H6064" s="39"/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  <c r="S6064" s="39"/>
      <c r="T6064" s="39"/>
      <c r="U6064" s="39"/>
      <c r="V6064" s="39"/>
      <c r="W6064" s="39"/>
      <c r="X6064" s="39"/>
      <c r="Y6064" s="39"/>
      <c r="Z6064" s="39"/>
      <c r="AA6064" s="39"/>
      <c r="AB6064" s="39"/>
      <c r="AC6064" s="31"/>
      <c r="AD6064" s="39"/>
      <c r="AE6064" s="39"/>
      <c r="AF6064" s="39"/>
    </row>
    <row r="6065" spans="1:32" ht="12.75">
      <c r="A6065" s="39"/>
      <c r="B6065" s="39"/>
      <c r="C6065" s="39"/>
      <c r="D6065" s="39"/>
      <c r="E6065" s="39"/>
      <c r="F6065" s="39"/>
      <c r="G6065" s="39"/>
      <c r="H6065" s="39"/>
      <c r="I6065" s="39"/>
      <c r="J6065" s="39"/>
      <c r="K6065" s="39"/>
      <c r="L6065" s="39"/>
      <c r="M6065" s="39"/>
      <c r="N6065" s="39"/>
      <c r="O6065" s="39"/>
      <c r="P6065" s="39"/>
      <c r="Q6065" s="39"/>
      <c r="R6065" s="39"/>
      <c r="S6065" s="39"/>
      <c r="T6065" s="39"/>
      <c r="U6065" s="39"/>
      <c r="V6065" s="39"/>
      <c r="W6065" s="39"/>
      <c r="X6065" s="39"/>
      <c r="Y6065" s="39"/>
      <c r="Z6065" s="39"/>
      <c r="AA6065" s="39"/>
      <c r="AB6065" s="39"/>
      <c r="AC6065" s="31"/>
      <c r="AD6065" s="39"/>
      <c r="AE6065" s="39"/>
      <c r="AF6065" s="39"/>
    </row>
    <row r="6066" spans="1:32" ht="12.75">
      <c r="A6066" s="39"/>
      <c r="B6066" s="39"/>
      <c r="C6066" s="39"/>
      <c r="D6066" s="39"/>
      <c r="E6066" s="39"/>
      <c r="F6066" s="39"/>
      <c r="G6066" s="39"/>
      <c r="H6066" s="39"/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  <c r="S6066" s="39"/>
      <c r="T6066" s="39"/>
      <c r="U6066" s="39"/>
      <c r="V6066" s="39"/>
      <c r="W6066" s="39"/>
      <c r="X6066" s="39"/>
      <c r="Y6066" s="39"/>
      <c r="Z6066" s="39"/>
      <c r="AA6066" s="39"/>
      <c r="AB6066" s="39"/>
      <c r="AC6066" s="31"/>
      <c r="AD6066" s="39"/>
      <c r="AE6066" s="39"/>
      <c r="AF6066" s="39"/>
    </row>
    <row r="6067" spans="1:32" ht="12.75">
      <c r="A6067" s="39"/>
      <c r="B6067" s="39"/>
      <c r="C6067" s="39"/>
      <c r="D6067" s="39"/>
      <c r="E6067" s="39"/>
      <c r="F6067" s="39"/>
      <c r="G6067" s="39"/>
      <c r="H6067" s="39"/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  <c r="S6067" s="39"/>
      <c r="T6067" s="39"/>
      <c r="U6067" s="39"/>
      <c r="V6067" s="39"/>
      <c r="W6067" s="39"/>
      <c r="X6067" s="39"/>
      <c r="Y6067" s="39"/>
      <c r="Z6067" s="39"/>
      <c r="AA6067" s="39"/>
      <c r="AB6067" s="39"/>
      <c r="AC6067" s="31"/>
      <c r="AD6067" s="39"/>
      <c r="AE6067" s="39"/>
      <c r="AF6067" s="39"/>
    </row>
    <row r="6068" spans="1:32" ht="12.75">
      <c r="A6068" s="39"/>
      <c r="B6068" s="39"/>
      <c r="C6068" s="39"/>
      <c r="D6068" s="39"/>
      <c r="E6068" s="39"/>
      <c r="F6068" s="39"/>
      <c r="G6068" s="39"/>
      <c r="H6068" s="39"/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  <c r="S6068" s="39"/>
      <c r="T6068" s="39"/>
      <c r="U6068" s="39"/>
      <c r="V6068" s="39"/>
      <c r="W6068" s="39"/>
      <c r="X6068" s="39"/>
      <c r="Y6068" s="39"/>
      <c r="Z6068" s="39"/>
      <c r="AA6068" s="39"/>
      <c r="AB6068" s="39"/>
      <c r="AC6068" s="31"/>
      <c r="AD6068" s="39"/>
      <c r="AE6068" s="39"/>
      <c r="AF6068" s="39"/>
    </row>
    <row r="6069" spans="1:32" ht="12.75">
      <c r="A6069" s="39"/>
      <c r="B6069" s="39"/>
      <c r="C6069" s="39"/>
      <c r="D6069" s="39"/>
      <c r="E6069" s="39"/>
      <c r="F6069" s="39"/>
      <c r="G6069" s="39"/>
      <c r="H6069" s="39"/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  <c r="S6069" s="39"/>
      <c r="T6069" s="39"/>
      <c r="U6069" s="39"/>
      <c r="V6069" s="39"/>
      <c r="W6069" s="39"/>
      <c r="X6069" s="39"/>
      <c r="Y6069" s="39"/>
      <c r="Z6069" s="39"/>
      <c r="AA6069" s="39"/>
      <c r="AB6069" s="39"/>
      <c r="AC6069" s="31"/>
      <c r="AD6069" s="39"/>
      <c r="AE6069" s="39"/>
      <c r="AF6069" s="39"/>
    </row>
    <row r="6070" spans="1:32" ht="12.75">
      <c r="A6070" s="39"/>
      <c r="B6070" s="39"/>
      <c r="C6070" s="39"/>
      <c r="D6070" s="39"/>
      <c r="E6070" s="39"/>
      <c r="F6070" s="39"/>
      <c r="G6070" s="39"/>
      <c r="H6070" s="39"/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  <c r="S6070" s="39"/>
      <c r="T6070" s="39"/>
      <c r="U6070" s="39"/>
      <c r="V6070" s="39"/>
      <c r="W6070" s="39"/>
      <c r="X6070" s="39"/>
      <c r="Y6070" s="39"/>
      <c r="Z6070" s="39"/>
      <c r="AA6070" s="39"/>
      <c r="AB6070" s="39"/>
      <c r="AC6070" s="31"/>
      <c r="AD6070" s="39"/>
      <c r="AE6070" s="39"/>
      <c r="AF6070" s="39"/>
    </row>
    <row r="6071" spans="1:32" ht="12.75">
      <c r="A6071" s="39"/>
      <c r="B6071" s="39"/>
      <c r="C6071" s="39"/>
      <c r="D6071" s="39"/>
      <c r="E6071" s="39"/>
      <c r="F6071" s="39"/>
      <c r="G6071" s="39"/>
      <c r="H6071" s="39"/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  <c r="S6071" s="39"/>
      <c r="T6071" s="39"/>
      <c r="U6071" s="39"/>
      <c r="V6071" s="39"/>
      <c r="W6071" s="39"/>
      <c r="X6071" s="39"/>
      <c r="Y6071" s="39"/>
      <c r="Z6071" s="39"/>
      <c r="AA6071" s="39"/>
      <c r="AB6071" s="39"/>
      <c r="AC6071" s="31"/>
      <c r="AD6071" s="39"/>
      <c r="AE6071" s="39"/>
      <c r="AF6071" s="39"/>
    </row>
    <row r="6072" spans="1:32" ht="12.75">
      <c r="A6072" s="39"/>
      <c r="B6072" s="39"/>
      <c r="C6072" s="39"/>
      <c r="D6072" s="39"/>
      <c r="E6072" s="39"/>
      <c r="F6072" s="39"/>
      <c r="G6072" s="39"/>
      <c r="H6072" s="39"/>
      <c r="I6072" s="39"/>
      <c r="J6072" s="39"/>
      <c r="K6072" s="39"/>
      <c r="L6072" s="39"/>
      <c r="M6072" s="39"/>
      <c r="N6072" s="39"/>
      <c r="O6072" s="39"/>
      <c r="P6072" s="39"/>
      <c r="Q6072" s="39"/>
      <c r="R6072" s="39"/>
      <c r="S6072" s="39"/>
      <c r="T6072" s="39"/>
      <c r="U6072" s="39"/>
      <c r="V6072" s="39"/>
      <c r="W6072" s="39"/>
      <c r="X6072" s="39"/>
      <c r="Y6072" s="39"/>
      <c r="Z6072" s="39"/>
      <c r="AA6072" s="39"/>
      <c r="AB6072" s="39"/>
      <c r="AC6072" s="31"/>
      <c r="AD6072" s="39"/>
      <c r="AE6072" s="39"/>
      <c r="AF6072" s="39"/>
    </row>
    <row r="6073" spans="1:32" ht="12.75">
      <c r="A6073" s="39"/>
      <c r="B6073" s="39"/>
      <c r="C6073" s="39"/>
      <c r="D6073" s="39"/>
      <c r="E6073" s="39"/>
      <c r="F6073" s="39"/>
      <c r="G6073" s="39"/>
      <c r="H6073" s="39"/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  <c r="S6073" s="39"/>
      <c r="T6073" s="39"/>
      <c r="U6073" s="39"/>
      <c r="V6073" s="39"/>
      <c r="W6073" s="39"/>
      <c r="X6073" s="39"/>
      <c r="Y6073" s="39"/>
      <c r="Z6073" s="39"/>
      <c r="AA6073" s="39"/>
      <c r="AB6073" s="39"/>
      <c r="AC6073" s="31"/>
      <c r="AD6073" s="39"/>
      <c r="AE6073" s="39"/>
      <c r="AF6073" s="39"/>
    </row>
    <row r="6074" spans="1:32" ht="12.75">
      <c r="A6074" s="39"/>
      <c r="B6074" s="39"/>
      <c r="C6074" s="39"/>
      <c r="D6074" s="39"/>
      <c r="E6074" s="39"/>
      <c r="F6074" s="39"/>
      <c r="G6074" s="39"/>
      <c r="H6074" s="39"/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  <c r="S6074" s="39"/>
      <c r="T6074" s="39"/>
      <c r="U6074" s="39"/>
      <c r="V6074" s="39"/>
      <c r="W6074" s="39"/>
      <c r="X6074" s="39"/>
      <c r="Y6074" s="39"/>
      <c r="Z6074" s="39"/>
      <c r="AA6074" s="39"/>
      <c r="AB6074" s="39"/>
      <c r="AC6074" s="31"/>
      <c r="AD6074" s="39"/>
      <c r="AE6074" s="39"/>
      <c r="AF6074" s="39"/>
    </row>
    <row r="6075" spans="1:32" ht="12.75">
      <c r="A6075" s="39"/>
      <c r="B6075" s="39"/>
      <c r="C6075" s="39"/>
      <c r="D6075" s="39"/>
      <c r="E6075" s="39"/>
      <c r="F6075" s="39"/>
      <c r="G6075" s="39"/>
      <c r="H6075" s="39"/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  <c r="S6075" s="39"/>
      <c r="T6075" s="39"/>
      <c r="U6075" s="39"/>
      <c r="V6075" s="39"/>
      <c r="W6075" s="39"/>
      <c r="X6075" s="39"/>
      <c r="Y6075" s="39"/>
      <c r="Z6075" s="39"/>
      <c r="AA6075" s="39"/>
      <c r="AB6075" s="39"/>
      <c r="AC6075" s="31"/>
      <c r="AD6075" s="39"/>
      <c r="AE6075" s="39"/>
      <c r="AF6075" s="39"/>
    </row>
    <row r="6076" spans="1:32" ht="12.75">
      <c r="A6076" s="39"/>
      <c r="B6076" s="39"/>
      <c r="C6076" s="39"/>
      <c r="D6076" s="39"/>
      <c r="E6076" s="39"/>
      <c r="F6076" s="39"/>
      <c r="G6076" s="39"/>
      <c r="H6076" s="39"/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  <c r="S6076" s="39"/>
      <c r="T6076" s="39"/>
      <c r="U6076" s="39"/>
      <c r="V6076" s="39"/>
      <c r="W6076" s="39"/>
      <c r="X6076" s="39"/>
      <c r="Y6076" s="39"/>
      <c r="Z6076" s="39"/>
      <c r="AA6076" s="39"/>
      <c r="AB6076" s="39"/>
      <c r="AC6076" s="31"/>
      <c r="AD6076" s="39"/>
      <c r="AE6076" s="39"/>
      <c r="AF6076" s="39"/>
    </row>
    <row r="6077" spans="1:32" ht="12.75">
      <c r="A6077" s="39"/>
      <c r="B6077" s="39"/>
      <c r="C6077" s="39"/>
      <c r="D6077" s="39"/>
      <c r="E6077" s="39"/>
      <c r="F6077" s="39"/>
      <c r="G6077" s="39"/>
      <c r="H6077" s="39"/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  <c r="S6077" s="39"/>
      <c r="T6077" s="39"/>
      <c r="U6077" s="39"/>
      <c r="V6077" s="39"/>
      <c r="W6077" s="39"/>
      <c r="X6077" s="39"/>
      <c r="Y6077" s="39"/>
      <c r="Z6077" s="39"/>
      <c r="AA6077" s="39"/>
      <c r="AB6077" s="39"/>
      <c r="AC6077" s="31"/>
      <c r="AD6077" s="39"/>
      <c r="AE6077" s="39"/>
      <c r="AF6077" s="39"/>
    </row>
    <row r="6078" spans="1:32" ht="12.75">
      <c r="A6078" s="39"/>
      <c r="B6078" s="39"/>
      <c r="C6078" s="39"/>
      <c r="D6078" s="39"/>
      <c r="E6078" s="39"/>
      <c r="F6078" s="39"/>
      <c r="G6078" s="39"/>
      <c r="H6078" s="39"/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  <c r="S6078" s="39"/>
      <c r="T6078" s="39"/>
      <c r="U6078" s="39"/>
      <c r="V6078" s="39"/>
      <c r="W6078" s="39"/>
      <c r="X6078" s="39"/>
      <c r="Y6078" s="39"/>
      <c r="Z6078" s="39"/>
      <c r="AA6078" s="39"/>
      <c r="AB6078" s="39"/>
      <c r="AC6078" s="31"/>
      <c r="AD6078" s="39"/>
      <c r="AE6078" s="39"/>
      <c r="AF6078" s="39"/>
    </row>
    <row r="6079" spans="1:32" ht="12.75">
      <c r="A6079" s="39"/>
      <c r="B6079" s="39"/>
      <c r="C6079" s="39"/>
      <c r="D6079" s="39"/>
      <c r="E6079" s="39"/>
      <c r="F6079" s="39"/>
      <c r="G6079" s="39"/>
      <c r="H6079" s="39"/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  <c r="S6079" s="39"/>
      <c r="T6079" s="39"/>
      <c r="U6079" s="39"/>
      <c r="V6079" s="39"/>
      <c r="W6079" s="39"/>
      <c r="X6079" s="39"/>
      <c r="Y6079" s="39"/>
      <c r="Z6079" s="39"/>
      <c r="AA6079" s="39"/>
      <c r="AB6079" s="39"/>
      <c r="AC6079" s="31"/>
      <c r="AD6079" s="39"/>
      <c r="AE6079" s="39"/>
      <c r="AF6079" s="39"/>
    </row>
    <row r="6080" spans="1:32" ht="12.75">
      <c r="A6080" s="39"/>
      <c r="B6080" s="39"/>
      <c r="C6080" s="39"/>
      <c r="D6080" s="39"/>
      <c r="E6080" s="39"/>
      <c r="F6080" s="39"/>
      <c r="G6080" s="39"/>
      <c r="H6080" s="39"/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  <c r="S6080" s="39"/>
      <c r="T6080" s="39"/>
      <c r="U6080" s="39"/>
      <c r="V6080" s="39"/>
      <c r="W6080" s="39"/>
      <c r="X6080" s="39"/>
      <c r="Y6080" s="39"/>
      <c r="Z6080" s="39"/>
      <c r="AA6080" s="39"/>
      <c r="AB6080" s="39"/>
      <c r="AC6080" s="31"/>
      <c r="AD6080" s="39"/>
      <c r="AE6080" s="39"/>
      <c r="AF6080" s="39"/>
    </row>
    <row r="6081" spans="1:32" ht="12.75">
      <c r="A6081" s="39"/>
      <c r="B6081" s="39"/>
      <c r="C6081" s="39"/>
      <c r="D6081" s="39"/>
      <c r="E6081" s="39"/>
      <c r="F6081" s="39"/>
      <c r="G6081" s="39"/>
      <c r="H6081" s="39"/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  <c r="S6081" s="39"/>
      <c r="T6081" s="39"/>
      <c r="U6081" s="39"/>
      <c r="V6081" s="39"/>
      <c r="W6081" s="39"/>
      <c r="X6081" s="39"/>
      <c r="Y6081" s="39"/>
      <c r="Z6081" s="39"/>
      <c r="AA6081" s="39"/>
      <c r="AB6081" s="39"/>
      <c r="AC6081" s="31"/>
      <c r="AD6081" s="39"/>
      <c r="AE6081" s="39"/>
      <c r="AF6081" s="39"/>
    </row>
    <row r="6082" spans="1:32" ht="12.75">
      <c r="A6082" s="39"/>
      <c r="B6082" s="39"/>
      <c r="C6082" s="39"/>
      <c r="D6082" s="39"/>
      <c r="E6082" s="39"/>
      <c r="F6082" s="39"/>
      <c r="G6082" s="39"/>
      <c r="H6082" s="39"/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  <c r="S6082" s="39"/>
      <c r="T6082" s="39"/>
      <c r="U6082" s="39"/>
      <c r="V6082" s="39"/>
      <c r="W6082" s="39"/>
      <c r="X6082" s="39"/>
      <c r="Y6082" s="39"/>
      <c r="Z6082" s="39"/>
      <c r="AA6082" s="39"/>
      <c r="AB6082" s="39"/>
      <c r="AC6082" s="31"/>
      <c r="AD6082" s="39"/>
      <c r="AE6082" s="39"/>
      <c r="AF6082" s="39"/>
    </row>
    <row r="6083" spans="1:32" ht="12.75">
      <c r="A6083" s="39"/>
      <c r="B6083" s="39"/>
      <c r="C6083" s="39"/>
      <c r="D6083" s="39"/>
      <c r="E6083" s="39"/>
      <c r="F6083" s="39"/>
      <c r="G6083" s="39"/>
      <c r="H6083" s="39"/>
      <c r="I6083" s="39"/>
      <c r="J6083" s="39"/>
      <c r="K6083" s="39"/>
      <c r="L6083" s="39"/>
      <c r="M6083" s="39"/>
      <c r="N6083" s="39"/>
      <c r="O6083" s="39"/>
      <c r="P6083" s="39"/>
      <c r="Q6083" s="39"/>
      <c r="R6083" s="39"/>
      <c r="S6083" s="39"/>
      <c r="T6083" s="39"/>
      <c r="U6083" s="39"/>
      <c r="V6083" s="39"/>
      <c r="W6083" s="39"/>
      <c r="X6083" s="39"/>
      <c r="Y6083" s="39"/>
      <c r="Z6083" s="39"/>
      <c r="AA6083" s="39"/>
      <c r="AB6083" s="39"/>
      <c r="AC6083" s="31"/>
      <c r="AD6083" s="39"/>
      <c r="AE6083" s="39"/>
      <c r="AF6083" s="39"/>
    </row>
    <row r="6084" spans="1:32" ht="12.75">
      <c r="A6084" s="39"/>
      <c r="B6084" s="39"/>
      <c r="C6084" s="39"/>
      <c r="D6084" s="39"/>
      <c r="E6084" s="39"/>
      <c r="F6084" s="39"/>
      <c r="G6084" s="39"/>
      <c r="H6084" s="39"/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  <c r="S6084" s="39"/>
      <c r="T6084" s="39"/>
      <c r="U6084" s="39"/>
      <c r="V6084" s="39"/>
      <c r="W6084" s="39"/>
      <c r="X6084" s="39"/>
      <c r="Y6084" s="39"/>
      <c r="Z6084" s="39"/>
      <c r="AA6084" s="39"/>
      <c r="AB6084" s="39"/>
      <c r="AC6084" s="31"/>
      <c r="AD6084" s="39"/>
      <c r="AE6084" s="39"/>
      <c r="AF6084" s="39"/>
    </row>
    <row r="6085" spans="1:32" ht="12.75">
      <c r="A6085" s="39"/>
      <c r="B6085" s="39"/>
      <c r="C6085" s="39"/>
      <c r="D6085" s="39"/>
      <c r="E6085" s="39"/>
      <c r="F6085" s="39"/>
      <c r="G6085" s="39"/>
      <c r="H6085" s="39"/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  <c r="S6085" s="39"/>
      <c r="T6085" s="39"/>
      <c r="U6085" s="39"/>
      <c r="V6085" s="39"/>
      <c r="W6085" s="39"/>
      <c r="X6085" s="39"/>
      <c r="Y6085" s="39"/>
      <c r="Z6085" s="39"/>
      <c r="AA6085" s="39"/>
      <c r="AB6085" s="39"/>
      <c r="AC6085" s="31"/>
      <c r="AD6085" s="39"/>
      <c r="AE6085" s="39"/>
      <c r="AF6085" s="39"/>
    </row>
    <row r="6086" spans="1:32" ht="12.75">
      <c r="A6086" s="39"/>
      <c r="B6086" s="39"/>
      <c r="C6086" s="39"/>
      <c r="D6086" s="39"/>
      <c r="E6086" s="39"/>
      <c r="F6086" s="39"/>
      <c r="G6086" s="39"/>
      <c r="H6086" s="39"/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  <c r="S6086" s="39"/>
      <c r="T6086" s="39"/>
      <c r="U6086" s="39"/>
      <c r="V6086" s="39"/>
      <c r="W6086" s="39"/>
      <c r="X6086" s="39"/>
      <c r="Y6086" s="39"/>
      <c r="Z6086" s="39"/>
      <c r="AA6086" s="39"/>
      <c r="AB6086" s="39"/>
      <c r="AC6086" s="31"/>
      <c r="AD6086" s="39"/>
      <c r="AE6086" s="39"/>
      <c r="AF6086" s="39"/>
    </row>
    <row r="6087" spans="1:32" ht="12.75">
      <c r="A6087" s="39"/>
      <c r="B6087" s="39"/>
      <c r="C6087" s="39"/>
      <c r="D6087" s="39"/>
      <c r="E6087" s="39"/>
      <c r="F6087" s="39"/>
      <c r="G6087" s="39"/>
      <c r="H6087" s="39"/>
      <c r="I6087" s="39"/>
      <c r="J6087" s="39"/>
      <c r="K6087" s="39"/>
      <c r="L6087" s="39"/>
      <c r="M6087" s="39"/>
      <c r="N6087" s="39"/>
      <c r="O6087" s="39"/>
      <c r="P6087" s="39"/>
      <c r="Q6087" s="39"/>
      <c r="R6087" s="39"/>
      <c r="S6087" s="39"/>
      <c r="T6087" s="39"/>
      <c r="U6087" s="39"/>
      <c r="V6087" s="39"/>
      <c r="W6087" s="39"/>
      <c r="X6087" s="39"/>
      <c r="Y6087" s="39"/>
      <c r="Z6087" s="39"/>
      <c r="AA6087" s="39"/>
      <c r="AB6087" s="39"/>
      <c r="AC6087" s="31"/>
      <c r="AD6087" s="39"/>
      <c r="AE6087" s="39"/>
      <c r="AF6087" s="39"/>
    </row>
    <row r="6088" spans="1:32" ht="12.75">
      <c r="A6088" s="39"/>
      <c r="B6088" s="39"/>
      <c r="C6088" s="39"/>
      <c r="D6088" s="39"/>
      <c r="E6088" s="39"/>
      <c r="F6088" s="39"/>
      <c r="G6088" s="39"/>
      <c r="H6088" s="39"/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  <c r="S6088" s="39"/>
      <c r="T6088" s="39"/>
      <c r="U6088" s="39"/>
      <c r="V6088" s="39"/>
      <c r="W6088" s="39"/>
      <c r="X6088" s="39"/>
      <c r="Y6088" s="39"/>
      <c r="Z6088" s="39"/>
      <c r="AA6088" s="39"/>
      <c r="AB6088" s="39"/>
      <c r="AC6088" s="31"/>
      <c r="AD6088" s="39"/>
      <c r="AE6088" s="39"/>
      <c r="AF6088" s="39"/>
    </row>
    <row r="6089" spans="1:32" ht="12.75">
      <c r="A6089" s="39"/>
      <c r="B6089" s="39"/>
      <c r="C6089" s="39"/>
      <c r="D6089" s="39"/>
      <c r="E6089" s="39"/>
      <c r="F6089" s="39"/>
      <c r="G6089" s="39"/>
      <c r="H6089" s="39"/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  <c r="S6089" s="39"/>
      <c r="T6089" s="39"/>
      <c r="U6089" s="39"/>
      <c r="V6089" s="39"/>
      <c r="W6089" s="39"/>
      <c r="X6089" s="39"/>
      <c r="Y6089" s="39"/>
      <c r="Z6089" s="39"/>
      <c r="AA6089" s="39"/>
      <c r="AB6089" s="39"/>
      <c r="AC6089" s="31"/>
      <c r="AD6089" s="39"/>
      <c r="AE6089" s="39"/>
      <c r="AF6089" s="39"/>
    </row>
    <row r="6090" spans="1:32" ht="12.75">
      <c r="A6090" s="39"/>
      <c r="B6090" s="39"/>
      <c r="C6090" s="39"/>
      <c r="D6090" s="39"/>
      <c r="E6090" s="39"/>
      <c r="F6090" s="39"/>
      <c r="G6090" s="39"/>
      <c r="H6090" s="39"/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  <c r="S6090" s="39"/>
      <c r="T6090" s="39"/>
      <c r="U6090" s="39"/>
      <c r="V6090" s="39"/>
      <c r="W6090" s="39"/>
      <c r="X6090" s="39"/>
      <c r="Y6090" s="39"/>
      <c r="Z6090" s="39"/>
      <c r="AA6090" s="39"/>
      <c r="AB6090" s="39"/>
      <c r="AC6090" s="31"/>
      <c r="AD6090" s="39"/>
      <c r="AE6090" s="39"/>
      <c r="AF6090" s="39"/>
    </row>
    <row r="6091" spans="1:32" ht="12.75">
      <c r="A6091" s="39"/>
      <c r="B6091" s="39"/>
      <c r="C6091" s="39"/>
      <c r="D6091" s="39"/>
      <c r="E6091" s="39"/>
      <c r="F6091" s="39"/>
      <c r="G6091" s="39"/>
      <c r="H6091" s="39"/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  <c r="S6091" s="39"/>
      <c r="T6091" s="39"/>
      <c r="U6091" s="39"/>
      <c r="V6091" s="39"/>
      <c r="W6091" s="39"/>
      <c r="X6091" s="39"/>
      <c r="Y6091" s="39"/>
      <c r="Z6091" s="39"/>
      <c r="AA6091" s="39"/>
      <c r="AB6091" s="39"/>
      <c r="AC6091" s="31"/>
      <c r="AD6091" s="39"/>
      <c r="AE6091" s="39"/>
      <c r="AF6091" s="39"/>
    </row>
    <row r="6092" spans="1:32" ht="12.75">
      <c r="A6092" s="39"/>
      <c r="B6092" s="39"/>
      <c r="C6092" s="39"/>
      <c r="D6092" s="39"/>
      <c r="E6092" s="39"/>
      <c r="F6092" s="39"/>
      <c r="G6092" s="39"/>
      <c r="H6092" s="39"/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  <c r="S6092" s="39"/>
      <c r="T6092" s="39"/>
      <c r="U6092" s="39"/>
      <c r="V6092" s="39"/>
      <c r="W6092" s="39"/>
      <c r="X6092" s="39"/>
      <c r="Y6092" s="39"/>
      <c r="Z6092" s="39"/>
      <c r="AA6092" s="39"/>
      <c r="AB6092" s="39"/>
      <c r="AC6092" s="31"/>
      <c r="AD6092" s="39"/>
      <c r="AE6092" s="39"/>
      <c r="AF6092" s="39"/>
    </row>
    <row r="6093" spans="1:32" ht="12.75">
      <c r="A6093" s="39"/>
      <c r="B6093" s="39"/>
      <c r="C6093" s="39"/>
      <c r="D6093" s="39"/>
      <c r="E6093" s="39"/>
      <c r="F6093" s="39"/>
      <c r="G6093" s="39"/>
      <c r="H6093" s="39"/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  <c r="S6093" s="39"/>
      <c r="T6093" s="39"/>
      <c r="U6093" s="39"/>
      <c r="V6093" s="39"/>
      <c r="W6093" s="39"/>
      <c r="X6093" s="39"/>
      <c r="Y6093" s="39"/>
      <c r="Z6093" s="39"/>
      <c r="AA6093" s="39"/>
      <c r="AB6093" s="39"/>
      <c r="AC6093" s="31"/>
      <c r="AD6093" s="39"/>
      <c r="AE6093" s="39"/>
      <c r="AF6093" s="39"/>
    </row>
    <row r="6094" spans="1:32" ht="12.75">
      <c r="A6094" s="39"/>
      <c r="B6094" s="39"/>
      <c r="C6094" s="39"/>
      <c r="D6094" s="39"/>
      <c r="E6094" s="39"/>
      <c r="F6094" s="39"/>
      <c r="G6094" s="39"/>
      <c r="H6094" s="39"/>
      <c r="I6094" s="39"/>
      <c r="J6094" s="39"/>
      <c r="K6094" s="39"/>
      <c r="L6094" s="39"/>
      <c r="M6094" s="39"/>
      <c r="N6094" s="39"/>
      <c r="O6094" s="39"/>
      <c r="P6094" s="39"/>
      <c r="Q6094" s="39"/>
      <c r="R6094" s="39"/>
      <c r="S6094" s="39"/>
      <c r="T6094" s="39"/>
      <c r="U6094" s="39"/>
      <c r="V6094" s="39"/>
      <c r="W6094" s="39"/>
      <c r="X6094" s="39"/>
      <c r="Y6094" s="39"/>
      <c r="Z6094" s="39"/>
      <c r="AA6094" s="39"/>
      <c r="AB6094" s="39"/>
      <c r="AC6094" s="31"/>
      <c r="AD6094" s="39"/>
      <c r="AE6094" s="39"/>
      <c r="AF6094" s="39"/>
    </row>
    <row r="6095" spans="1:32" ht="12.75">
      <c r="A6095" s="39"/>
      <c r="B6095" s="39"/>
      <c r="C6095" s="39"/>
      <c r="D6095" s="39"/>
      <c r="E6095" s="39"/>
      <c r="F6095" s="39"/>
      <c r="G6095" s="39"/>
      <c r="H6095" s="39"/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  <c r="S6095" s="39"/>
      <c r="T6095" s="39"/>
      <c r="U6095" s="39"/>
      <c r="V6095" s="39"/>
      <c r="W6095" s="39"/>
      <c r="X6095" s="39"/>
      <c r="Y6095" s="39"/>
      <c r="Z6095" s="39"/>
      <c r="AA6095" s="39"/>
      <c r="AB6095" s="39"/>
      <c r="AC6095" s="31"/>
      <c r="AD6095" s="39"/>
      <c r="AE6095" s="39"/>
      <c r="AF6095" s="39"/>
    </row>
    <row r="6096" spans="1:32" ht="12.75">
      <c r="A6096" s="39"/>
      <c r="B6096" s="39"/>
      <c r="C6096" s="39"/>
      <c r="D6096" s="39"/>
      <c r="E6096" s="39"/>
      <c r="F6096" s="39"/>
      <c r="G6096" s="39"/>
      <c r="H6096" s="39"/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  <c r="S6096" s="39"/>
      <c r="T6096" s="39"/>
      <c r="U6096" s="39"/>
      <c r="V6096" s="39"/>
      <c r="W6096" s="39"/>
      <c r="X6096" s="39"/>
      <c r="Y6096" s="39"/>
      <c r="Z6096" s="39"/>
      <c r="AA6096" s="39"/>
      <c r="AB6096" s="39"/>
      <c r="AC6096" s="31"/>
      <c r="AD6096" s="39"/>
      <c r="AE6096" s="39"/>
      <c r="AF6096" s="39"/>
    </row>
    <row r="6097" spans="1:32" ht="12.75">
      <c r="A6097" s="39"/>
      <c r="B6097" s="39"/>
      <c r="C6097" s="39"/>
      <c r="D6097" s="39"/>
      <c r="E6097" s="39"/>
      <c r="F6097" s="39"/>
      <c r="G6097" s="39"/>
      <c r="H6097" s="39"/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  <c r="S6097" s="39"/>
      <c r="T6097" s="39"/>
      <c r="U6097" s="39"/>
      <c r="V6097" s="39"/>
      <c r="W6097" s="39"/>
      <c r="X6097" s="39"/>
      <c r="Y6097" s="39"/>
      <c r="Z6097" s="39"/>
      <c r="AA6097" s="39"/>
      <c r="AB6097" s="39"/>
      <c r="AC6097" s="31"/>
      <c r="AD6097" s="39"/>
      <c r="AE6097" s="39"/>
      <c r="AF6097" s="39"/>
    </row>
    <row r="6098" spans="1:32" ht="12.75">
      <c r="A6098" s="39"/>
      <c r="B6098" s="39"/>
      <c r="C6098" s="39"/>
      <c r="D6098" s="39"/>
      <c r="E6098" s="39"/>
      <c r="F6098" s="39"/>
      <c r="G6098" s="39"/>
      <c r="H6098" s="39"/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  <c r="S6098" s="39"/>
      <c r="T6098" s="39"/>
      <c r="U6098" s="39"/>
      <c r="V6098" s="39"/>
      <c r="W6098" s="39"/>
      <c r="X6098" s="39"/>
      <c r="Y6098" s="39"/>
      <c r="Z6098" s="39"/>
      <c r="AA6098" s="39"/>
      <c r="AB6098" s="39"/>
      <c r="AC6098" s="31"/>
      <c r="AD6098" s="39"/>
      <c r="AE6098" s="39"/>
      <c r="AF6098" s="39"/>
    </row>
    <row r="6099" spans="1:32" ht="12.75">
      <c r="A6099" s="39"/>
      <c r="B6099" s="39"/>
      <c r="C6099" s="39"/>
      <c r="D6099" s="39"/>
      <c r="E6099" s="39"/>
      <c r="F6099" s="39"/>
      <c r="G6099" s="39"/>
      <c r="H6099" s="39"/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  <c r="S6099" s="39"/>
      <c r="T6099" s="39"/>
      <c r="U6099" s="39"/>
      <c r="V6099" s="39"/>
      <c r="W6099" s="39"/>
      <c r="X6099" s="39"/>
      <c r="Y6099" s="39"/>
      <c r="Z6099" s="39"/>
      <c r="AA6099" s="39"/>
      <c r="AB6099" s="39"/>
      <c r="AC6099" s="31"/>
      <c r="AD6099" s="39"/>
      <c r="AE6099" s="39"/>
      <c r="AF6099" s="39"/>
    </row>
    <row r="6100" spans="1:32" ht="12.75">
      <c r="A6100" s="39"/>
      <c r="B6100" s="39"/>
      <c r="C6100" s="39"/>
      <c r="D6100" s="39"/>
      <c r="E6100" s="39"/>
      <c r="F6100" s="39"/>
      <c r="G6100" s="39"/>
      <c r="H6100" s="39"/>
      <c r="I6100" s="39"/>
      <c r="J6100" s="39"/>
      <c r="K6100" s="39"/>
      <c r="L6100" s="39"/>
      <c r="M6100" s="39"/>
      <c r="N6100" s="39"/>
      <c r="O6100" s="39"/>
      <c r="P6100" s="39"/>
      <c r="Q6100" s="39"/>
      <c r="R6100" s="39"/>
      <c r="S6100" s="39"/>
      <c r="T6100" s="39"/>
      <c r="U6100" s="39"/>
      <c r="V6100" s="39"/>
      <c r="W6100" s="39"/>
      <c r="X6100" s="39"/>
      <c r="Y6100" s="39"/>
      <c r="Z6100" s="39"/>
      <c r="AA6100" s="39"/>
      <c r="AB6100" s="39"/>
      <c r="AC6100" s="31"/>
      <c r="AD6100" s="39"/>
      <c r="AE6100" s="39"/>
      <c r="AF6100" s="39"/>
    </row>
    <row r="6101" spans="1:32" ht="12.75">
      <c r="A6101" s="39"/>
      <c r="B6101" s="39"/>
      <c r="C6101" s="39"/>
      <c r="D6101" s="39"/>
      <c r="E6101" s="39"/>
      <c r="F6101" s="39"/>
      <c r="G6101" s="39"/>
      <c r="H6101" s="39"/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  <c r="S6101" s="39"/>
      <c r="T6101" s="39"/>
      <c r="U6101" s="39"/>
      <c r="V6101" s="39"/>
      <c r="W6101" s="39"/>
      <c r="X6101" s="39"/>
      <c r="Y6101" s="39"/>
      <c r="Z6101" s="39"/>
      <c r="AA6101" s="39"/>
      <c r="AB6101" s="39"/>
      <c r="AC6101" s="31"/>
      <c r="AD6101" s="39"/>
      <c r="AE6101" s="39"/>
      <c r="AF6101" s="39"/>
    </row>
    <row r="6102" spans="1:32" ht="12.75">
      <c r="A6102" s="39"/>
      <c r="B6102" s="39"/>
      <c r="C6102" s="39"/>
      <c r="D6102" s="39"/>
      <c r="E6102" s="39"/>
      <c r="F6102" s="39"/>
      <c r="G6102" s="39"/>
      <c r="H6102" s="39"/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  <c r="S6102" s="39"/>
      <c r="T6102" s="39"/>
      <c r="U6102" s="39"/>
      <c r="V6102" s="39"/>
      <c r="W6102" s="39"/>
      <c r="X6102" s="39"/>
      <c r="Y6102" s="39"/>
      <c r="Z6102" s="39"/>
      <c r="AA6102" s="39"/>
      <c r="AB6102" s="39"/>
      <c r="AC6102" s="31"/>
      <c r="AD6102" s="39"/>
      <c r="AE6102" s="39"/>
      <c r="AF6102" s="39"/>
    </row>
    <row r="6103" spans="1:32" ht="12.75">
      <c r="A6103" s="39"/>
      <c r="B6103" s="39"/>
      <c r="C6103" s="39"/>
      <c r="D6103" s="39"/>
      <c r="E6103" s="39"/>
      <c r="F6103" s="39"/>
      <c r="G6103" s="39"/>
      <c r="H6103" s="39"/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  <c r="S6103" s="39"/>
      <c r="T6103" s="39"/>
      <c r="U6103" s="39"/>
      <c r="V6103" s="39"/>
      <c r="W6103" s="39"/>
      <c r="X6103" s="39"/>
      <c r="Y6103" s="39"/>
      <c r="Z6103" s="39"/>
      <c r="AA6103" s="39"/>
      <c r="AB6103" s="39"/>
      <c r="AC6103" s="31"/>
      <c r="AD6103" s="39"/>
      <c r="AE6103" s="39"/>
      <c r="AF6103" s="39"/>
    </row>
    <row r="6104" spans="1:32" ht="12.75">
      <c r="A6104" s="39"/>
      <c r="B6104" s="39"/>
      <c r="C6104" s="39"/>
      <c r="D6104" s="39"/>
      <c r="E6104" s="39"/>
      <c r="F6104" s="39"/>
      <c r="G6104" s="39"/>
      <c r="H6104" s="39"/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  <c r="S6104" s="39"/>
      <c r="T6104" s="39"/>
      <c r="U6104" s="39"/>
      <c r="V6104" s="39"/>
      <c r="W6104" s="39"/>
      <c r="X6104" s="39"/>
      <c r="Y6104" s="39"/>
      <c r="Z6104" s="39"/>
      <c r="AA6104" s="39"/>
      <c r="AB6104" s="39"/>
      <c r="AC6104" s="31"/>
      <c r="AD6104" s="39"/>
      <c r="AE6104" s="39"/>
      <c r="AF6104" s="39"/>
    </row>
    <row r="6105" spans="1:32" ht="12.75">
      <c r="A6105" s="39"/>
      <c r="B6105" s="39"/>
      <c r="C6105" s="39"/>
      <c r="D6105" s="39"/>
      <c r="E6105" s="39"/>
      <c r="F6105" s="39"/>
      <c r="G6105" s="39"/>
      <c r="H6105" s="39"/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  <c r="S6105" s="39"/>
      <c r="T6105" s="39"/>
      <c r="U6105" s="39"/>
      <c r="V6105" s="39"/>
      <c r="W6105" s="39"/>
      <c r="X6105" s="39"/>
      <c r="Y6105" s="39"/>
      <c r="Z6105" s="39"/>
      <c r="AA6105" s="39"/>
      <c r="AB6105" s="39"/>
      <c r="AC6105" s="31"/>
      <c r="AD6105" s="39"/>
      <c r="AE6105" s="39"/>
      <c r="AF6105" s="39"/>
    </row>
    <row r="6106" spans="1:32" ht="12.75">
      <c r="A6106" s="39"/>
      <c r="B6106" s="39"/>
      <c r="C6106" s="39"/>
      <c r="D6106" s="39"/>
      <c r="E6106" s="39"/>
      <c r="F6106" s="39"/>
      <c r="G6106" s="39"/>
      <c r="H6106" s="39"/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  <c r="S6106" s="39"/>
      <c r="T6106" s="39"/>
      <c r="U6106" s="39"/>
      <c r="V6106" s="39"/>
      <c r="W6106" s="39"/>
      <c r="X6106" s="39"/>
      <c r="Y6106" s="39"/>
      <c r="Z6106" s="39"/>
      <c r="AA6106" s="39"/>
      <c r="AB6106" s="39"/>
      <c r="AC6106" s="31"/>
      <c r="AD6106" s="39"/>
      <c r="AE6106" s="39"/>
      <c r="AF6106" s="39"/>
    </row>
    <row r="6107" spans="1:32" ht="12.75">
      <c r="A6107" s="39"/>
      <c r="B6107" s="39"/>
      <c r="C6107" s="39"/>
      <c r="D6107" s="39"/>
      <c r="E6107" s="39"/>
      <c r="F6107" s="39"/>
      <c r="G6107" s="39"/>
      <c r="H6107" s="39"/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  <c r="S6107" s="39"/>
      <c r="T6107" s="39"/>
      <c r="U6107" s="39"/>
      <c r="V6107" s="39"/>
      <c r="W6107" s="39"/>
      <c r="X6107" s="39"/>
      <c r="Y6107" s="39"/>
      <c r="Z6107" s="39"/>
      <c r="AA6107" s="39"/>
      <c r="AB6107" s="39"/>
      <c r="AC6107" s="31"/>
      <c r="AD6107" s="39"/>
      <c r="AE6107" s="39"/>
      <c r="AF6107" s="39"/>
    </row>
    <row r="6108" spans="1:32" ht="12.75">
      <c r="A6108" s="39"/>
      <c r="B6108" s="39"/>
      <c r="C6108" s="39"/>
      <c r="D6108" s="39"/>
      <c r="E6108" s="39"/>
      <c r="F6108" s="39"/>
      <c r="G6108" s="39"/>
      <c r="H6108" s="39"/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  <c r="S6108" s="39"/>
      <c r="T6108" s="39"/>
      <c r="U6108" s="39"/>
      <c r="V6108" s="39"/>
      <c r="W6108" s="39"/>
      <c r="X6108" s="39"/>
      <c r="Y6108" s="39"/>
      <c r="Z6108" s="39"/>
      <c r="AA6108" s="39"/>
      <c r="AB6108" s="39"/>
      <c r="AC6108" s="31"/>
      <c r="AD6108" s="39"/>
      <c r="AE6108" s="39"/>
      <c r="AF6108" s="39"/>
    </row>
    <row r="6109" spans="1:32" ht="12.75">
      <c r="A6109" s="39"/>
      <c r="B6109" s="39"/>
      <c r="C6109" s="39"/>
      <c r="D6109" s="39"/>
      <c r="E6109" s="39"/>
      <c r="F6109" s="39"/>
      <c r="G6109" s="39"/>
      <c r="H6109" s="39"/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  <c r="S6109" s="39"/>
      <c r="T6109" s="39"/>
      <c r="U6109" s="39"/>
      <c r="V6109" s="39"/>
      <c r="W6109" s="39"/>
      <c r="X6109" s="39"/>
      <c r="Y6109" s="39"/>
      <c r="Z6109" s="39"/>
      <c r="AA6109" s="39"/>
      <c r="AB6109" s="39"/>
      <c r="AC6109" s="31"/>
      <c r="AD6109" s="39"/>
      <c r="AE6109" s="39"/>
      <c r="AF6109" s="39"/>
    </row>
    <row r="6110" spans="1:32" ht="12.75">
      <c r="A6110" s="39"/>
      <c r="B6110" s="39"/>
      <c r="C6110" s="39"/>
      <c r="D6110" s="39"/>
      <c r="E6110" s="39"/>
      <c r="F6110" s="39"/>
      <c r="G6110" s="39"/>
      <c r="H6110" s="39"/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  <c r="S6110" s="39"/>
      <c r="T6110" s="39"/>
      <c r="U6110" s="39"/>
      <c r="V6110" s="39"/>
      <c r="W6110" s="39"/>
      <c r="X6110" s="39"/>
      <c r="Y6110" s="39"/>
      <c r="Z6110" s="39"/>
      <c r="AA6110" s="39"/>
      <c r="AB6110" s="39"/>
      <c r="AC6110" s="31"/>
      <c r="AD6110" s="39"/>
      <c r="AE6110" s="39"/>
      <c r="AF6110" s="39"/>
    </row>
    <row r="6111" spans="1:32" ht="12.75">
      <c r="A6111" s="39"/>
      <c r="B6111" s="39"/>
      <c r="C6111" s="39"/>
      <c r="D6111" s="39"/>
      <c r="E6111" s="39"/>
      <c r="F6111" s="39"/>
      <c r="G6111" s="39"/>
      <c r="H6111" s="39"/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  <c r="S6111" s="39"/>
      <c r="T6111" s="39"/>
      <c r="U6111" s="39"/>
      <c r="V6111" s="39"/>
      <c r="W6111" s="39"/>
      <c r="X6111" s="39"/>
      <c r="Y6111" s="39"/>
      <c r="Z6111" s="39"/>
      <c r="AA6111" s="39"/>
      <c r="AB6111" s="39"/>
      <c r="AC6111" s="31"/>
      <c r="AD6111" s="39"/>
      <c r="AE6111" s="39"/>
      <c r="AF6111" s="39"/>
    </row>
    <row r="6112" spans="1:32" ht="12.75">
      <c r="A6112" s="39"/>
      <c r="B6112" s="39"/>
      <c r="C6112" s="39"/>
      <c r="D6112" s="39"/>
      <c r="E6112" s="39"/>
      <c r="F6112" s="39"/>
      <c r="G6112" s="39"/>
      <c r="H6112" s="39"/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  <c r="S6112" s="39"/>
      <c r="T6112" s="39"/>
      <c r="U6112" s="39"/>
      <c r="V6112" s="39"/>
      <c r="W6112" s="39"/>
      <c r="X6112" s="39"/>
      <c r="Y6112" s="39"/>
      <c r="Z6112" s="39"/>
      <c r="AA6112" s="39"/>
      <c r="AB6112" s="39"/>
      <c r="AC6112" s="31"/>
      <c r="AD6112" s="39"/>
      <c r="AE6112" s="39"/>
      <c r="AF6112" s="39"/>
    </row>
    <row r="6113" spans="1:32" ht="12.75">
      <c r="A6113" s="39"/>
      <c r="B6113" s="39"/>
      <c r="C6113" s="39"/>
      <c r="D6113" s="39"/>
      <c r="E6113" s="39"/>
      <c r="F6113" s="39"/>
      <c r="G6113" s="39"/>
      <c r="H6113" s="39"/>
      <c r="I6113" s="39"/>
      <c r="J6113" s="39"/>
      <c r="K6113" s="39"/>
      <c r="L6113" s="39"/>
      <c r="M6113" s="39"/>
      <c r="N6113" s="39"/>
      <c r="O6113" s="39"/>
      <c r="P6113" s="39"/>
      <c r="Q6113" s="39"/>
      <c r="R6113" s="39"/>
      <c r="S6113" s="39"/>
      <c r="T6113" s="39"/>
      <c r="U6113" s="39"/>
      <c r="V6113" s="39"/>
      <c r="W6113" s="39"/>
      <c r="X6113" s="39"/>
      <c r="Y6113" s="39"/>
      <c r="Z6113" s="39"/>
      <c r="AA6113" s="39"/>
      <c r="AB6113" s="39"/>
      <c r="AC6113" s="31"/>
      <c r="AD6113" s="39"/>
      <c r="AE6113" s="39"/>
      <c r="AF6113" s="39"/>
    </row>
    <row r="6114" spans="1:32" ht="12.75">
      <c r="A6114" s="39"/>
      <c r="B6114" s="39"/>
      <c r="C6114" s="39"/>
      <c r="D6114" s="39"/>
      <c r="E6114" s="39"/>
      <c r="F6114" s="39"/>
      <c r="G6114" s="39"/>
      <c r="H6114" s="39"/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  <c r="S6114" s="39"/>
      <c r="T6114" s="39"/>
      <c r="U6114" s="39"/>
      <c r="V6114" s="39"/>
      <c r="W6114" s="39"/>
      <c r="X6114" s="39"/>
      <c r="Y6114" s="39"/>
      <c r="Z6114" s="39"/>
      <c r="AA6114" s="39"/>
      <c r="AB6114" s="39"/>
      <c r="AC6114" s="31"/>
      <c r="AD6114" s="39"/>
      <c r="AE6114" s="39"/>
      <c r="AF6114" s="39"/>
    </row>
    <row r="6115" spans="1:32" ht="12.75">
      <c r="A6115" s="39"/>
      <c r="B6115" s="39"/>
      <c r="C6115" s="39"/>
      <c r="D6115" s="39"/>
      <c r="E6115" s="39"/>
      <c r="F6115" s="39"/>
      <c r="G6115" s="39"/>
      <c r="H6115" s="39"/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  <c r="S6115" s="39"/>
      <c r="T6115" s="39"/>
      <c r="U6115" s="39"/>
      <c r="V6115" s="39"/>
      <c r="W6115" s="39"/>
      <c r="X6115" s="39"/>
      <c r="Y6115" s="39"/>
      <c r="Z6115" s="39"/>
      <c r="AA6115" s="39"/>
      <c r="AB6115" s="39"/>
      <c r="AC6115" s="31"/>
      <c r="AD6115" s="39"/>
      <c r="AE6115" s="39"/>
      <c r="AF6115" s="39"/>
    </row>
    <row r="6116" spans="1:32" ht="12.75">
      <c r="A6116" s="39"/>
      <c r="B6116" s="39"/>
      <c r="C6116" s="39"/>
      <c r="D6116" s="39"/>
      <c r="E6116" s="39"/>
      <c r="F6116" s="39"/>
      <c r="G6116" s="39"/>
      <c r="H6116" s="39"/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  <c r="S6116" s="39"/>
      <c r="T6116" s="39"/>
      <c r="U6116" s="39"/>
      <c r="V6116" s="39"/>
      <c r="W6116" s="39"/>
      <c r="X6116" s="39"/>
      <c r="Y6116" s="39"/>
      <c r="Z6116" s="39"/>
      <c r="AA6116" s="39"/>
      <c r="AB6116" s="39"/>
      <c r="AC6116" s="31"/>
      <c r="AD6116" s="39"/>
      <c r="AE6116" s="39"/>
      <c r="AF6116" s="39"/>
    </row>
    <row r="6117" spans="1:32" ht="12.75">
      <c r="A6117" s="39"/>
      <c r="B6117" s="39"/>
      <c r="C6117" s="39"/>
      <c r="D6117" s="39"/>
      <c r="E6117" s="39"/>
      <c r="F6117" s="39"/>
      <c r="G6117" s="39"/>
      <c r="H6117" s="39"/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  <c r="S6117" s="39"/>
      <c r="T6117" s="39"/>
      <c r="U6117" s="39"/>
      <c r="V6117" s="39"/>
      <c r="W6117" s="39"/>
      <c r="X6117" s="39"/>
      <c r="Y6117" s="39"/>
      <c r="Z6117" s="39"/>
      <c r="AA6117" s="39"/>
      <c r="AB6117" s="39"/>
      <c r="AC6117" s="31"/>
      <c r="AD6117" s="39"/>
      <c r="AE6117" s="39"/>
      <c r="AF6117" s="39"/>
    </row>
    <row r="6118" spans="1:32" ht="12.75">
      <c r="A6118" s="39"/>
      <c r="B6118" s="39"/>
      <c r="C6118" s="39"/>
      <c r="D6118" s="39"/>
      <c r="E6118" s="39"/>
      <c r="F6118" s="39"/>
      <c r="G6118" s="39"/>
      <c r="H6118" s="39"/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  <c r="S6118" s="39"/>
      <c r="T6118" s="39"/>
      <c r="U6118" s="39"/>
      <c r="V6118" s="39"/>
      <c r="W6118" s="39"/>
      <c r="X6118" s="39"/>
      <c r="Y6118" s="39"/>
      <c r="Z6118" s="39"/>
      <c r="AA6118" s="39"/>
      <c r="AB6118" s="39"/>
      <c r="AC6118" s="31"/>
      <c r="AD6118" s="39"/>
      <c r="AE6118" s="39"/>
      <c r="AF6118" s="39"/>
    </row>
    <row r="6119" spans="1:32" ht="12.75">
      <c r="A6119" s="39"/>
      <c r="B6119" s="39"/>
      <c r="C6119" s="39"/>
      <c r="D6119" s="39"/>
      <c r="E6119" s="39"/>
      <c r="F6119" s="39"/>
      <c r="G6119" s="39"/>
      <c r="H6119" s="39"/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  <c r="S6119" s="39"/>
      <c r="T6119" s="39"/>
      <c r="U6119" s="39"/>
      <c r="V6119" s="39"/>
      <c r="W6119" s="39"/>
      <c r="X6119" s="39"/>
      <c r="Y6119" s="39"/>
      <c r="Z6119" s="39"/>
      <c r="AA6119" s="39"/>
      <c r="AB6119" s="39"/>
      <c r="AC6119" s="31"/>
      <c r="AD6119" s="39"/>
      <c r="AE6119" s="39"/>
      <c r="AF6119" s="39"/>
    </row>
    <row r="6120" spans="1:32" ht="12.75">
      <c r="A6120" s="39"/>
      <c r="B6120" s="39"/>
      <c r="C6120" s="39"/>
      <c r="D6120" s="39"/>
      <c r="E6120" s="39"/>
      <c r="F6120" s="39"/>
      <c r="G6120" s="39"/>
      <c r="H6120" s="39"/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  <c r="S6120" s="39"/>
      <c r="T6120" s="39"/>
      <c r="U6120" s="39"/>
      <c r="V6120" s="39"/>
      <c r="W6120" s="39"/>
      <c r="X6120" s="39"/>
      <c r="Y6120" s="39"/>
      <c r="Z6120" s="39"/>
      <c r="AA6120" s="39"/>
      <c r="AB6120" s="39"/>
      <c r="AC6120" s="31"/>
      <c r="AD6120" s="39"/>
      <c r="AE6120" s="39"/>
      <c r="AF6120" s="39"/>
    </row>
    <row r="6121" spans="1:32" ht="12.75">
      <c r="A6121" s="39"/>
      <c r="B6121" s="39"/>
      <c r="C6121" s="39"/>
      <c r="D6121" s="39"/>
      <c r="E6121" s="39"/>
      <c r="F6121" s="39"/>
      <c r="G6121" s="39"/>
      <c r="H6121" s="39"/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  <c r="S6121" s="39"/>
      <c r="T6121" s="39"/>
      <c r="U6121" s="39"/>
      <c r="V6121" s="39"/>
      <c r="W6121" s="39"/>
      <c r="X6121" s="39"/>
      <c r="Y6121" s="39"/>
      <c r="Z6121" s="39"/>
      <c r="AA6121" s="39"/>
      <c r="AB6121" s="39"/>
      <c r="AC6121" s="31"/>
      <c r="AD6121" s="39"/>
      <c r="AE6121" s="39"/>
      <c r="AF6121" s="39"/>
    </row>
    <row r="6122" spans="1:32" ht="12.75">
      <c r="A6122" s="39"/>
      <c r="B6122" s="39"/>
      <c r="C6122" s="39"/>
      <c r="D6122" s="39"/>
      <c r="E6122" s="39"/>
      <c r="F6122" s="39"/>
      <c r="G6122" s="39"/>
      <c r="H6122" s="39"/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  <c r="S6122" s="39"/>
      <c r="T6122" s="39"/>
      <c r="U6122" s="39"/>
      <c r="V6122" s="39"/>
      <c r="W6122" s="39"/>
      <c r="X6122" s="39"/>
      <c r="Y6122" s="39"/>
      <c r="Z6122" s="39"/>
      <c r="AA6122" s="39"/>
      <c r="AB6122" s="39"/>
      <c r="AC6122" s="31"/>
      <c r="AD6122" s="39"/>
      <c r="AE6122" s="39"/>
      <c r="AF6122" s="39"/>
    </row>
    <row r="6123" spans="1:32" ht="12.75">
      <c r="A6123" s="39"/>
      <c r="B6123" s="39"/>
      <c r="C6123" s="39"/>
      <c r="D6123" s="39"/>
      <c r="E6123" s="39"/>
      <c r="F6123" s="39"/>
      <c r="G6123" s="39"/>
      <c r="H6123" s="39"/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  <c r="S6123" s="39"/>
      <c r="T6123" s="39"/>
      <c r="U6123" s="39"/>
      <c r="V6123" s="39"/>
      <c r="W6123" s="39"/>
      <c r="X6123" s="39"/>
      <c r="Y6123" s="39"/>
      <c r="Z6123" s="39"/>
      <c r="AA6123" s="39"/>
      <c r="AB6123" s="39"/>
      <c r="AC6123" s="31"/>
      <c r="AD6123" s="39"/>
      <c r="AE6123" s="39"/>
      <c r="AF6123" s="39"/>
    </row>
    <row r="6124" spans="1:32" ht="12.75">
      <c r="A6124" s="39"/>
      <c r="B6124" s="39"/>
      <c r="C6124" s="39"/>
      <c r="D6124" s="39"/>
      <c r="E6124" s="39"/>
      <c r="F6124" s="39"/>
      <c r="G6124" s="39"/>
      <c r="H6124" s="39"/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  <c r="S6124" s="39"/>
      <c r="T6124" s="39"/>
      <c r="U6124" s="39"/>
      <c r="V6124" s="39"/>
      <c r="W6124" s="39"/>
      <c r="X6124" s="39"/>
      <c r="Y6124" s="39"/>
      <c r="Z6124" s="39"/>
      <c r="AA6124" s="39"/>
      <c r="AB6124" s="39"/>
      <c r="AC6124" s="31"/>
      <c r="AD6124" s="39"/>
      <c r="AE6124" s="39"/>
      <c r="AF6124" s="39"/>
    </row>
    <row r="6125" spans="1:32" ht="12.75">
      <c r="A6125" s="39"/>
      <c r="B6125" s="39"/>
      <c r="C6125" s="39"/>
      <c r="D6125" s="39"/>
      <c r="E6125" s="39"/>
      <c r="F6125" s="39"/>
      <c r="G6125" s="39"/>
      <c r="H6125" s="39"/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  <c r="S6125" s="39"/>
      <c r="T6125" s="39"/>
      <c r="U6125" s="39"/>
      <c r="V6125" s="39"/>
      <c r="W6125" s="39"/>
      <c r="X6125" s="39"/>
      <c r="Y6125" s="39"/>
      <c r="Z6125" s="39"/>
      <c r="AA6125" s="39"/>
      <c r="AB6125" s="39"/>
      <c r="AC6125" s="31"/>
      <c r="AD6125" s="39"/>
      <c r="AE6125" s="39"/>
      <c r="AF6125" s="39"/>
    </row>
    <row r="6126" spans="1:32" ht="12.75">
      <c r="A6126" s="39"/>
      <c r="B6126" s="39"/>
      <c r="C6126" s="39"/>
      <c r="D6126" s="39"/>
      <c r="E6126" s="39"/>
      <c r="F6126" s="39"/>
      <c r="G6126" s="39"/>
      <c r="H6126" s="39"/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  <c r="S6126" s="39"/>
      <c r="T6126" s="39"/>
      <c r="U6126" s="39"/>
      <c r="V6126" s="39"/>
      <c r="W6126" s="39"/>
      <c r="X6126" s="39"/>
      <c r="Y6126" s="39"/>
      <c r="Z6126" s="39"/>
      <c r="AA6126" s="39"/>
      <c r="AB6126" s="39"/>
      <c r="AC6126" s="31"/>
      <c r="AD6126" s="39"/>
      <c r="AE6126" s="39"/>
      <c r="AF6126" s="39"/>
    </row>
    <row r="6127" spans="1:32" ht="12.75">
      <c r="A6127" s="39"/>
      <c r="B6127" s="39"/>
      <c r="C6127" s="39"/>
      <c r="D6127" s="39"/>
      <c r="E6127" s="39"/>
      <c r="F6127" s="39"/>
      <c r="G6127" s="39"/>
      <c r="H6127" s="39"/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  <c r="S6127" s="39"/>
      <c r="T6127" s="39"/>
      <c r="U6127" s="39"/>
      <c r="V6127" s="39"/>
      <c r="W6127" s="39"/>
      <c r="X6127" s="39"/>
      <c r="Y6127" s="39"/>
      <c r="Z6127" s="39"/>
      <c r="AA6127" s="39"/>
      <c r="AB6127" s="39"/>
      <c r="AC6127" s="31"/>
      <c r="AD6127" s="39"/>
      <c r="AE6127" s="39"/>
      <c r="AF6127" s="39"/>
    </row>
    <row r="6128" spans="1:32" ht="12.75">
      <c r="A6128" s="39"/>
      <c r="B6128" s="39"/>
      <c r="C6128" s="39"/>
      <c r="D6128" s="39"/>
      <c r="E6128" s="39"/>
      <c r="F6128" s="39"/>
      <c r="G6128" s="39"/>
      <c r="H6128" s="39"/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  <c r="S6128" s="39"/>
      <c r="T6128" s="39"/>
      <c r="U6128" s="39"/>
      <c r="V6128" s="39"/>
      <c r="W6128" s="39"/>
      <c r="X6128" s="39"/>
      <c r="Y6128" s="39"/>
      <c r="Z6128" s="39"/>
      <c r="AA6128" s="39"/>
      <c r="AB6128" s="39"/>
      <c r="AC6128" s="31"/>
      <c r="AD6128" s="39"/>
      <c r="AE6128" s="39"/>
      <c r="AF6128" s="39"/>
    </row>
    <row r="6129" spans="1:32" ht="12.75">
      <c r="A6129" s="39"/>
      <c r="B6129" s="39"/>
      <c r="C6129" s="39"/>
      <c r="D6129" s="39"/>
      <c r="E6129" s="39"/>
      <c r="F6129" s="39"/>
      <c r="G6129" s="39"/>
      <c r="H6129" s="39"/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  <c r="S6129" s="39"/>
      <c r="T6129" s="39"/>
      <c r="U6129" s="39"/>
      <c r="V6129" s="39"/>
      <c r="W6129" s="39"/>
      <c r="X6129" s="39"/>
      <c r="Y6129" s="39"/>
      <c r="Z6129" s="39"/>
      <c r="AA6129" s="39"/>
      <c r="AB6129" s="39"/>
      <c r="AC6129" s="31"/>
      <c r="AD6129" s="39"/>
      <c r="AE6129" s="39"/>
      <c r="AF6129" s="39"/>
    </row>
    <row r="6130" spans="1:32" ht="12.75">
      <c r="A6130" s="39"/>
      <c r="B6130" s="39"/>
      <c r="C6130" s="39"/>
      <c r="D6130" s="39"/>
      <c r="E6130" s="39"/>
      <c r="F6130" s="39"/>
      <c r="G6130" s="39"/>
      <c r="H6130" s="39"/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  <c r="S6130" s="39"/>
      <c r="T6130" s="39"/>
      <c r="U6130" s="39"/>
      <c r="V6130" s="39"/>
      <c r="W6130" s="39"/>
      <c r="X6130" s="39"/>
      <c r="Y6130" s="39"/>
      <c r="Z6130" s="39"/>
      <c r="AA6130" s="39"/>
      <c r="AB6130" s="39"/>
      <c r="AC6130" s="31"/>
      <c r="AD6130" s="39"/>
      <c r="AE6130" s="39"/>
      <c r="AF6130" s="39"/>
    </row>
    <row r="6131" spans="1:32" ht="12.75">
      <c r="A6131" s="39"/>
      <c r="B6131" s="39"/>
      <c r="C6131" s="39"/>
      <c r="D6131" s="39"/>
      <c r="E6131" s="39"/>
      <c r="F6131" s="39"/>
      <c r="G6131" s="39"/>
      <c r="H6131" s="39"/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  <c r="S6131" s="39"/>
      <c r="T6131" s="39"/>
      <c r="U6131" s="39"/>
      <c r="V6131" s="39"/>
      <c r="W6131" s="39"/>
      <c r="X6131" s="39"/>
      <c r="Y6131" s="39"/>
      <c r="Z6131" s="39"/>
      <c r="AA6131" s="39"/>
      <c r="AB6131" s="39"/>
      <c r="AC6131" s="31"/>
      <c r="AD6131" s="39"/>
      <c r="AE6131" s="39"/>
      <c r="AF6131" s="39"/>
    </row>
    <row r="6132" spans="1:32" ht="12.75">
      <c r="A6132" s="39"/>
      <c r="B6132" s="39"/>
      <c r="C6132" s="39"/>
      <c r="D6132" s="39"/>
      <c r="E6132" s="39"/>
      <c r="F6132" s="39"/>
      <c r="G6132" s="39"/>
      <c r="H6132" s="39"/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  <c r="S6132" s="39"/>
      <c r="T6132" s="39"/>
      <c r="U6132" s="39"/>
      <c r="V6132" s="39"/>
      <c r="W6132" s="39"/>
      <c r="X6132" s="39"/>
      <c r="Y6132" s="39"/>
      <c r="Z6132" s="39"/>
      <c r="AA6132" s="39"/>
      <c r="AB6132" s="39"/>
      <c r="AC6132" s="31"/>
      <c r="AD6132" s="39"/>
      <c r="AE6132" s="39"/>
      <c r="AF6132" s="39"/>
    </row>
    <row r="6133" spans="1:32" ht="12.75">
      <c r="A6133" s="39"/>
      <c r="B6133" s="39"/>
      <c r="C6133" s="39"/>
      <c r="D6133" s="39"/>
      <c r="E6133" s="39"/>
      <c r="F6133" s="39"/>
      <c r="G6133" s="39"/>
      <c r="H6133" s="39"/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  <c r="S6133" s="39"/>
      <c r="T6133" s="39"/>
      <c r="U6133" s="39"/>
      <c r="V6133" s="39"/>
      <c r="W6133" s="39"/>
      <c r="X6133" s="39"/>
      <c r="Y6133" s="39"/>
      <c r="Z6133" s="39"/>
      <c r="AA6133" s="39"/>
      <c r="AB6133" s="39"/>
      <c r="AC6133" s="31"/>
      <c r="AD6133" s="39"/>
      <c r="AE6133" s="39"/>
      <c r="AF6133" s="39"/>
    </row>
    <row r="6134" spans="1:32" ht="12.75">
      <c r="A6134" s="39"/>
      <c r="B6134" s="39"/>
      <c r="C6134" s="39"/>
      <c r="D6134" s="39"/>
      <c r="E6134" s="39"/>
      <c r="F6134" s="39"/>
      <c r="G6134" s="39"/>
      <c r="H6134" s="39"/>
      <c r="I6134" s="39"/>
      <c r="J6134" s="39"/>
      <c r="K6134" s="39"/>
      <c r="L6134" s="39"/>
      <c r="M6134" s="39"/>
      <c r="N6134" s="39"/>
      <c r="O6134" s="39"/>
      <c r="P6134" s="39"/>
      <c r="Q6134" s="39"/>
      <c r="R6134" s="39"/>
      <c r="S6134" s="39"/>
      <c r="T6134" s="39"/>
      <c r="U6134" s="39"/>
      <c r="V6134" s="39"/>
      <c r="W6134" s="39"/>
      <c r="X6134" s="39"/>
      <c r="Y6134" s="39"/>
      <c r="Z6134" s="39"/>
      <c r="AA6134" s="39"/>
      <c r="AB6134" s="39"/>
      <c r="AC6134" s="31"/>
      <c r="AD6134" s="39"/>
      <c r="AE6134" s="39"/>
      <c r="AF6134" s="39"/>
    </row>
    <row r="6135" spans="1:32" ht="12.75">
      <c r="A6135" s="39"/>
      <c r="B6135" s="39"/>
      <c r="C6135" s="39"/>
      <c r="D6135" s="39"/>
      <c r="E6135" s="39"/>
      <c r="F6135" s="39"/>
      <c r="G6135" s="39"/>
      <c r="H6135" s="39"/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  <c r="S6135" s="39"/>
      <c r="T6135" s="39"/>
      <c r="U6135" s="39"/>
      <c r="V6135" s="39"/>
      <c r="W6135" s="39"/>
      <c r="X6135" s="39"/>
      <c r="Y6135" s="39"/>
      <c r="Z6135" s="39"/>
      <c r="AA6135" s="39"/>
      <c r="AB6135" s="39"/>
      <c r="AC6135" s="31"/>
      <c r="AD6135" s="39"/>
      <c r="AE6135" s="39"/>
      <c r="AF6135" s="39"/>
    </row>
    <row r="6136" spans="1:32" ht="12.75">
      <c r="A6136" s="39"/>
      <c r="B6136" s="39"/>
      <c r="C6136" s="39"/>
      <c r="D6136" s="39"/>
      <c r="E6136" s="39"/>
      <c r="F6136" s="39"/>
      <c r="G6136" s="39"/>
      <c r="H6136" s="39"/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  <c r="S6136" s="39"/>
      <c r="T6136" s="39"/>
      <c r="U6136" s="39"/>
      <c r="V6136" s="39"/>
      <c r="W6136" s="39"/>
      <c r="X6136" s="39"/>
      <c r="Y6136" s="39"/>
      <c r="Z6136" s="39"/>
      <c r="AA6136" s="39"/>
      <c r="AB6136" s="39"/>
      <c r="AC6136" s="31"/>
      <c r="AD6136" s="39"/>
      <c r="AE6136" s="39"/>
      <c r="AF6136" s="39"/>
    </row>
    <row r="6137" spans="1:32" ht="12.75">
      <c r="A6137" s="39"/>
      <c r="B6137" s="39"/>
      <c r="C6137" s="39"/>
      <c r="D6137" s="39"/>
      <c r="E6137" s="39"/>
      <c r="F6137" s="39"/>
      <c r="G6137" s="39"/>
      <c r="H6137" s="39"/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  <c r="S6137" s="39"/>
      <c r="T6137" s="39"/>
      <c r="U6137" s="39"/>
      <c r="V6137" s="39"/>
      <c r="W6137" s="39"/>
      <c r="X6137" s="39"/>
      <c r="Y6137" s="39"/>
      <c r="Z6137" s="39"/>
      <c r="AA6137" s="39"/>
      <c r="AB6137" s="39"/>
      <c r="AC6137" s="31"/>
      <c r="AD6137" s="39"/>
      <c r="AE6137" s="39"/>
      <c r="AF6137" s="39"/>
    </row>
    <row r="6138" spans="1:32" ht="12.75">
      <c r="A6138" s="39"/>
      <c r="B6138" s="39"/>
      <c r="C6138" s="39"/>
      <c r="D6138" s="39"/>
      <c r="E6138" s="39"/>
      <c r="F6138" s="39"/>
      <c r="G6138" s="39"/>
      <c r="H6138" s="39"/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  <c r="S6138" s="39"/>
      <c r="T6138" s="39"/>
      <c r="U6138" s="39"/>
      <c r="V6138" s="39"/>
      <c r="W6138" s="39"/>
      <c r="X6138" s="39"/>
      <c r="Y6138" s="39"/>
      <c r="Z6138" s="39"/>
      <c r="AA6138" s="39"/>
      <c r="AB6138" s="39"/>
      <c r="AC6138" s="31"/>
      <c r="AD6138" s="39"/>
      <c r="AE6138" s="39"/>
      <c r="AF6138" s="39"/>
    </row>
    <row r="6139" spans="1:32" ht="12.75">
      <c r="A6139" s="39"/>
      <c r="B6139" s="39"/>
      <c r="C6139" s="39"/>
      <c r="D6139" s="39"/>
      <c r="E6139" s="39"/>
      <c r="F6139" s="39"/>
      <c r="G6139" s="39"/>
      <c r="H6139" s="39"/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  <c r="S6139" s="39"/>
      <c r="T6139" s="39"/>
      <c r="U6139" s="39"/>
      <c r="V6139" s="39"/>
      <c r="W6139" s="39"/>
      <c r="X6139" s="39"/>
      <c r="Y6139" s="39"/>
      <c r="Z6139" s="39"/>
      <c r="AA6139" s="39"/>
      <c r="AB6139" s="39"/>
      <c r="AC6139" s="31"/>
      <c r="AD6139" s="39"/>
      <c r="AE6139" s="39"/>
      <c r="AF6139" s="39"/>
    </row>
    <row r="6140" spans="1:32" ht="12.75">
      <c r="A6140" s="39"/>
      <c r="B6140" s="39"/>
      <c r="C6140" s="39"/>
      <c r="D6140" s="39"/>
      <c r="E6140" s="39"/>
      <c r="F6140" s="39"/>
      <c r="G6140" s="39"/>
      <c r="H6140" s="39"/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  <c r="S6140" s="39"/>
      <c r="T6140" s="39"/>
      <c r="U6140" s="39"/>
      <c r="V6140" s="39"/>
      <c r="W6140" s="39"/>
      <c r="X6140" s="39"/>
      <c r="Y6140" s="39"/>
      <c r="Z6140" s="39"/>
      <c r="AA6140" s="39"/>
      <c r="AB6140" s="39"/>
      <c r="AC6140" s="31"/>
      <c r="AD6140" s="39"/>
      <c r="AE6140" s="39"/>
      <c r="AF6140" s="39"/>
    </row>
    <row r="6141" spans="1:32" ht="12.75">
      <c r="A6141" s="39"/>
      <c r="B6141" s="39"/>
      <c r="C6141" s="39"/>
      <c r="D6141" s="39"/>
      <c r="E6141" s="39"/>
      <c r="F6141" s="39"/>
      <c r="G6141" s="39"/>
      <c r="H6141" s="39"/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  <c r="S6141" s="39"/>
      <c r="T6141" s="39"/>
      <c r="U6141" s="39"/>
      <c r="V6141" s="39"/>
      <c r="W6141" s="39"/>
      <c r="X6141" s="39"/>
      <c r="Y6141" s="39"/>
      <c r="Z6141" s="39"/>
      <c r="AA6141" s="39"/>
      <c r="AB6141" s="39"/>
      <c r="AC6141" s="31"/>
      <c r="AD6141" s="39"/>
      <c r="AE6141" s="39"/>
      <c r="AF6141" s="39"/>
    </row>
    <row r="6142" spans="1:32" ht="12.75">
      <c r="A6142" s="39"/>
      <c r="B6142" s="39"/>
      <c r="C6142" s="39"/>
      <c r="D6142" s="39"/>
      <c r="E6142" s="39"/>
      <c r="F6142" s="39"/>
      <c r="G6142" s="39"/>
      <c r="H6142" s="39"/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  <c r="S6142" s="39"/>
      <c r="T6142" s="39"/>
      <c r="U6142" s="39"/>
      <c r="V6142" s="39"/>
      <c r="W6142" s="39"/>
      <c r="X6142" s="39"/>
      <c r="Y6142" s="39"/>
      <c r="Z6142" s="39"/>
      <c r="AA6142" s="39"/>
      <c r="AB6142" s="39"/>
      <c r="AC6142" s="31"/>
      <c r="AD6142" s="39"/>
      <c r="AE6142" s="39"/>
      <c r="AF6142" s="39"/>
    </row>
    <row r="6143" spans="1:32" ht="12.75">
      <c r="A6143" s="39"/>
      <c r="B6143" s="39"/>
      <c r="C6143" s="39"/>
      <c r="D6143" s="39"/>
      <c r="E6143" s="39"/>
      <c r="F6143" s="39"/>
      <c r="G6143" s="39"/>
      <c r="H6143" s="39"/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  <c r="S6143" s="39"/>
      <c r="T6143" s="39"/>
      <c r="U6143" s="39"/>
      <c r="V6143" s="39"/>
      <c r="W6143" s="39"/>
      <c r="X6143" s="39"/>
      <c r="Y6143" s="39"/>
      <c r="Z6143" s="39"/>
      <c r="AA6143" s="39"/>
      <c r="AB6143" s="39"/>
      <c r="AC6143" s="31"/>
      <c r="AD6143" s="39"/>
      <c r="AE6143" s="39"/>
      <c r="AF6143" s="39"/>
    </row>
    <row r="6144" spans="1:32" ht="12.75">
      <c r="A6144" s="39"/>
      <c r="B6144" s="39"/>
      <c r="C6144" s="39"/>
      <c r="D6144" s="39"/>
      <c r="E6144" s="39"/>
      <c r="F6144" s="39"/>
      <c r="G6144" s="39"/>
      <c r="H6144" s="39"/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  <c r="S6144" s="39"/>
      <c r="T6144" s="39"/>
      <c r="U6144" s="39"/>
      <c r="V6144" s="39"/>
      <c r="W6144" s="39"/>
      <c r="X6144" s="39"/>
      <c r="Y6144" s="39"/>
      <c r="Z6144" s="39"/>
      <c r="AA6144" s="39"/>
      <c r="AB6144" s="39"/>
      <c r="AC6144" s="31"/>
      <c r="AD6144" s="39"/>
      <c r="AE6144" s="39"/>
      <c r="AF6144" s="39"/>
    </row>
    <row r="6145" spans="1:32" ht="12.75">
      <c r="A6145" s="39"/>
      <c r="B6145" s="39"/>
      <c r="C6145" s="39"/>
      <c r="D6145" s="39"/>
      <c r="E6145" s="39"/>
      <c r="F6145" s="39"/>
      <c r="G6145" s="39"/>
      <c r="H6145" s="39"/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  <c r="S6145" s="39"/>
      <c r="T6145" s="39"/>
      <c r="U6145" s="39"/>
      <c r="V6145" s="39"/>
      <c r="W6145" s="39"/>
      <c r="X6145" s="39"/>
      <c r="Y6145" s="39"/>
      <c r="Z6145" s="39"/>
      <c r="AA6145" s="39"/>
      <c r="AB6145" s="39"/>
      <c r="AC6145" s="31"/>
      <c r="AD6145" s="39"/>
      <c r="AE6145" s="39"/>
      <c r="AF6145" s="39"/>
    </row>
    <row r="6146" spans="1:32" ht="12.75">
      <c r="A6146" s="39"/>
      <c r="B6146" s="39"/>
      <c r="C6146" s="39"/>
      <c r="D6146" s="39"/>
      <c r="E6146" s="39"/>
      <c r="F6146" s="39"/>
      <c r="G6146" s="39"/>
      <c r="H6146" s="39"/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  <c r="S6146" s="39"/>
      <c r="T6146" s="39"/>
      <c r="U6146" s="39"/>
      <c r="V6146" s="39"/>
      <c r="W6146" s="39"/>
      <c r="X6146" s="39"/>
      <c r="Y6146" s="39"/>
      <c r="Z6146" s="39"/>
      <c r="AA6146" s="39"/>
      <c r="AB6146" s="39"/>
      <c r="AC6146" s="31"/>
      <c r="AD6146" s="39"/>
      <c r="AE6146" s="39"/>
      <c r="AF6146" s="39"/>
    </row>
    <row r="6147" spans="1:32" ht="12.75">
      <c r="A6147" s="39"/>
      <c r="B6147" s="39"/>
      <c r="C6147" s="39"/>
      <c r="D6147" s="39"/>
      <c r="E6147" s="39"/>
      <c r="F6147" s="39"/>
      <c r="G6147" s="39"/>
      <c r="H6147" s="39"/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  <c r="S6147" s="39"/>
      <c r="T6147" s="39"/>
      <c r="U6147" s="39"/>
      <c r="V6147" s="39"/>
      <c r="W6147" s="39"/>
      <c r="X6147" s="39"/>
      <c r="Y6147" s="39"/>
      <c r="Z6147" s="39"/>
      <c r="AA6147" s="39"/>
      <c r="AB6147" s="39"/>
      <c r="AC6147" s="31"/>
      <c r="AD6147" s="39"/>
      <c r="AE6147" s="39"/>
      <c r="AF6147" s="39"/>
    </row>
    <row r="6148" spans="1:32" ht="12.75">
      <c r="A6148" s="39"/>
      <c r="B6148" s="39"/>
      <c r="C6148" s="39"/>
      <c r="D6148" s="39"/>
      <c r="E6148" s="39"/>
      <c r="F6148" s="39"/>
      <c r="G6148" s="39"/>
      <c r="H6148" s="39"/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  <c r="S6148" s="39"/>
      <c r="T6148" s="39"/>
      <c r="U6148" s="39"/>
      <c r="V6148" s="39"/>
      <c r="W6148" s="39"/>
      <c r="X6148" s="39"/>
      <c r="Y6148" s="39"/>
      <c r="Z6148" s="39"/>
      <c r="AA6148" s="39"/>
      <c r="AB6148" s="39"/>
      <c r="AC6148" s="31"/>
      <c r="AD6148" s="39"/>
      <c r="AE6148" s="39"/>
      <c r="AF6148" s="39"/>
    </row>
    <row r="6149" spans="1:32" ht="12.75">
      <c r="A6149" s="39"/>
      <c r="B6149" s="39"/>
      <c r="C6149" s="39"/>
      <c r="D6149" s="39"/>
      <c r="E6149" s="39"/>
      <c r="F6149" s="39"/>
      <c r="G6149" s="39"/>
      <c r="H6149" s="39"/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  <c r="S6149" s="39"/>
      <c r="T6149" s="39"/>
      <c r="U6149" s="39"/>
      <c r="V6149" s="39"/>
      <c r="W6149" s="39"/>
      <c r="X6149" s="39"/>
      <c r="Y6149" s="39"/>
      <c r="Z6149" s="39"/>
      <c r="AA6149" s="39"/>
      <c r="AB6149" s="39"/>
      <c r="AC6149" s="31"/>
      <c r="AD6149" s="39"/>
      <c r="AE6149" s="39"/>
      <c r="AF6149" s="39"/>
    </row>
    <row r="6150" spans="1:32" ht="12.75">
      <c r="A6150" s="39"/>
      <c r="B6150" s="39"/>
      <c r="C6150" s="39"/>
      <c r="D6150" s="39"/>
      <c r="E6150" s="39"/>
      <c r="F6150" s="39"/>
      <c r="G6150" s="39"/>
      <c r="H6150" s="39"/>
      <c r="I6150" s="39"/>
      <c r="J6150" s="39"/>
      <c r="K6150" s="39"/>
      <c r="L6150" s="39"/>
      <c r="M6150" s="39"/>
      <c r="N6150" s="39"/>
      <c r="O6150" s="39"/>
      <c r="P6150" s="39"/>
      <c r="Q6150" s="39"/>
      <c r="R6150" s="39"/>
      <c r="S6150" s="39"/>
      <c r="T6150" s="39"/>
      <c r="U6150" s="39"/>
      <c r="V6150" s="39"/>
      <c r="W6150" s="39"/>
      <c r="X6150" s="39"/>
      <c r="Y6150" s="39"/>
      <c r="Z6150" s="39"/>
      <c r="AA6150" s="39"/>
      <c r="AB6150" s="39"/>
      <c r="AC6150" s="31"/>
      <c r="AD6150" s="39"/>
      <c r="AE6150" s="39"/>
      <c r="AF6150" s="39"/>
    </row>
    <row r="6151" spans="1:32" ht="12.75">
      <c r="A6151" s="39"/>
      <c r="B6151" s="39"/>
      <c r="C6151" s="39"/>
      <c r="D6151" s="39"/>
      <c r="E6151" s="39"/>
      <c r="F6151" s="39"/>
      <c r="G6151" s="39"/>
      <c r="H6151" s="39"/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  <c r="S6151" s="39"/>
      <c r="T6151" s="39"/>
      <c r="U6151" s="39"/>
      <c r="V6151" s="39"/>
      <c r="W6151" s="39"/>
      <c r="X6151" s="39"/>
      <c r="Y6151" s="39"/>
      <c r="Z6151" s="39"/>
      <c r="AA6151" s="39"/>
      <c r="AB6151" s="39"/>
      <c r="AC6151" s="31"/>
      <c r="AD6151" s="39"/>
      <c r="AE6151" s="39"/>
      <c r="AF6151" s="39"/>
    </row>
    <row r="6152" spans="1:32" ht="12.75">
      <c r="A6152" s="39"/>
      <c r="B6152" s="39"/>
      <c r="C6152" s="39"/>
      <c r="D6152" s="39"/>
      <c r="E6152" s="39"/>
      <c r="F6152" s="39"/>
      <c r="G6152" s="39"/>
      <c r="H6152" s="39"/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  <c r="S6152" s="39"/>
      <c r="T6152" s="39"/>
      <c r="U6152" s="39"/>
      <c r="V6152" s="39"/>
      <c r="W6152" s="39"/>
      <c r="X6152" s="39"/>
      <c r="Y6152" s="39"/>
      <c r="Z6152" s="39"/>
      <c r="AA6152" s="39"/>
      <c r="AB6152" s="39"/>
      <c r="AC6152" s="31"/>
      <c r="AD6152" s="39"/>
      <c r="AE6152" s="39"/>
      <c r="AF6152" s="39"/>
    </row>
    <row r="6153" spans="1:32" ht="12.75">
      <c r="A6153" s="39"/>
      <c r="B6153" s="39"/>
      <c r="C6153" s="39"/>
      <c r="D6153" s="39"/>
      <c r="E6153" s="39"/>
      <c r="F6153" s="39"/>
      <c r="G6153" s="39"/>
      <c r="H6153" s="39"/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  <c r="S6153" s="39"/>
      <c r="T6153" s="39"/>
      <c r="U6153" s="39"/>
      <c r="V6153" s="39"/>
      <c r="W6153" s="39"/>
      <c r="X6153" s="39"/>
      <c r="Y6153" s="39"/>
      <c r="Z6153" s="39"/>
      <c r="AA6153" s="39"/>
      <c r="AB6153" s="39"/>
      <c r="AC6153" s="31"/>
      <c r="AD6153" s="39"/>
      <c r="AE6153" s="39"/>
      <c r="AF6153" s="39"/>
    </row>
    <row r="6154" spans="1:32" ht="12.75">
      <c r="A6154" s="39"/>
      <c r="B6154" s="39"/>
      <c r="C6154" s="39"/>
      <c r="D6154" s="39"/>
      <c r="E6154" s="39"/>
      <c r="F6154" s="39"/>
      <c r="G6154" s="39"/>
      <c r="H6154" s="39"/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  <c r="S6154" s="39"/>
      <c r="T6154" s="39"/>
      <c r="U6154" s="39"/>
      <c r="V6154" s="39"/>
      <c r="W6154" s="39"/>
      <c r="X6154" s="39"/>
      <c r="Y6154" s="39"/>
      <c r="Z6154" s="39"/>
      <c r="AA6154" s="39"/>
      <c r="AB6154" s="39"/>
      <c r="AC6154" s="31"/>
      <c r="AD6154" s="39"/>
      <c r="AE6154" s="39"/>
      <c r="AF6154" s="39"/>
    </row>
    <row r="6155" spans="1:32" ht="12.75">
      <c r="A6155" s="39"/>
      <c r="B6155" s="39"/>
      <c r="C6155" s="39"/>
      <c r="D6155" s="39"/>
      <c r="E6155" s="39"/>
      <c r="F6155" s="39"/>
      <c r="G6155" s="39"/>
      <c r="H6155" s="39"/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  <c r="S6155" s="39"/>
      <c r="T6155" s="39"/>
      <c r="U6155" s="39"/>
      <c r="V6155" s="39"/>
      <c r="W6155" s="39"/>
      <c r="X6155" s="39"/>
      <c r="Y6155" s="39"/>
      <c r="Z6155" s="39"/>
      <c r="AA6155" s="39"/>
      <c r="AB6155" s="39"/>
      <c r="AC6155" s="31"/>
      <c r="AD6155" s="39"/>
      <c r="AE6155" s="39"/>
      <c r="AF6155" s="39"/>
    </row>
    <row r="6156" spans="1:32" ht="12.75">
      <c r="A6156" s="39"/>
      <c r="B6156" s="39"/>
      <c r="C6156" s="39"/>
      <c r="D6156" s="39"/>
      <c r="E6156" s="39"/>
      <c r="F6156" s="39"/>
      <c r="G6156" s="39"/>
      <c r="H6156" s="39"/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  <c r="S6156" s="39"/>
      <c r="T6156" s="39"/>
      <c r="U6156" s="39"/>
      <c r="V6156" s="39"/>
      <c r="W6156" s="39"/>
      <c r="X6156" s="39"/>
      <c r="Y6156" s="39"/>
      <c r="Z6156" s="39"/>
      <c r="AA6156" s="39"/>
      <c r="AB6156" s="39"/>
      <c r="AC6156" s="31"/>
      <c r="AD6156" s="39"/>
      <c r="AE6156" s="39"/>
      <c r="AF6156" s="39"/>
    </row>
    <row r="6157" spans="1:32" ht="12.75">
      <c r="A6157" s="39"/>
      <c r="B6157" s="39"/>
      <c r="C6157" s="39"/>
      <c r="D6157" s="39"/>
      <c r="E6157" s="39"/>
      <c r="F6157" s="39"/>
      <c r="G6157" s="39"/>
      <c r="H6157" s="39"/>
      <c r="I6157" s="39"/>
      <c r="J6157" s="39"/>
      <c r="K6157" s="39"/>
      <c r="L6157" s="39"/>
      <c r="M6157" s="39"/>
      <c r="N6157" s="39"/>
      <c r="O6157" s="39"/>
      <c r="P6157" s="39"/>
      <c r="Q6157" s="39"/>
      <c r="R6157" s="39"/>
      <c r="S6157" s="39"/>
      <c r="T6157" s="39"/>
      <c r="U6157" s="39"/>
      <c r="V6157" s="39"/>
      <c r="W6157" s="39"/>
      <c r="X6157" s="39"/>
      <c r="Y6157" s="39"/>
      <c r="Z6157" s="39"/>
      <c r="AA6157" s="39"/>
      <c r="AB6157" s="39"/>
      <c r="AC6157" s="31"/>
      <c r="AD6157" s="39"/>
      <c r="AE6157" s="39"/>
      <c r="AF6157" s="39"/>
    </row>
    <row r="6158" spans="1:32" ht="12.75">
      <c r="A6158" s="39"/>
      <c r="B6158" s="39"/>
      <c r="C6158" s="39"/>
      <c r="D6158" s="39"/>
      <c r="E6158" s="39"/>
      <c r="F6158" s="39"/>
      <c r="G6158" s="39"/>
      <c r="H6158" s="39"/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  <c r="S6158" s="39"/>
      <c r="T6158" s="39"/>
      <c r="U6158" s="39"/>
      <c r="V6158" s="39"/>
      <c r="W6158" s="39"/>
      <c r="X6158" s="39"/>
      <c r="Y6158" s="39"/>
      <c r="Z6158" s="39"/>
      <c r="AA6158" s="39"/>
      <c r="AB6158" s="39"/>
      <c r="AC6158" s="31"/>
      <c r="AD6158" s="39"/>
      <c r="AE6158" s="39"/>
      <c r="AF6158" s="39"/>
    </row>
    <row r="6159" spans="1:32" ht="12.75">
      <c r="A6159" s="39"/>
      <c r="B6159" s="39"/>
      <c r="C6159" s="39"/>
      <c r="D6159" s="39"/>
      <c r="E6159" s="39"/>
      <c r="F6159" s="39"/>
      <c r="G6159" s="39"/>
      <c r="H6159" s="39"/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  <c r="S6159" s="39"/>
      <c r="T6159" s="39"/>
      <c r="U6159" s="39"/>
      <c r="V6159" s="39"/>
      <c r="W6159" s="39"/>
      <c r="X6159" s="39"/>
      <c r="Y6159" s="39"/>
      <c r="Z6159" s="39"/>
      <c r="AA6159" s="39"/>
      <c r="AB6159" s="39"/>
      <c r="AC6159" s="31"/>
      <c r="AD6159" s="39"/>
      <c r="AE6159" s="39"/>
      <c r="AF6159" s="39"/>
    </row>
    <row r="6160" spans="1:32" ht="12.75">
      <c r="A6160" s="39"/>
      <c r="B6160" s="39"/>
      <c r="C6160" s="39"/>
      <c r="D6160" s="39"/>
      <c r="E6160" s="39"/>
      <c r="F6160" s="39"/>
      <c r="G6160" s="39"/>
      <c r="H6160" s="39"/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  <c r="S6160" s="39"/>
      <c r="T6160" s="39"/>
      <c r="U6160" s="39"/>
      <c r="V6160" s="39"/>
      <c r="W6160" s="39"/>
      <c r="X6160" s="39"/>
      <c r="Y6160" s="39"/>
      <c r="Z6160" s="39"/>
      <c r="AA6160" s="39"/>
      <c r="AB6160" s="39"/>
      <c r="AC6160" s="31"/>
      <c r="AD6160" s="39"/>
      <c r="AE6160" s="39"/>
      <c r="AF6160" s="39"/>
    </row>
    <row r="6161" spans="1:32" ht="12.75">
      <c r="A6161" s="39"/>
      <c r="B6161" s="39"/>
      <c r="C6161" s="39"/>
      <c r="D6161" s="39"/>
      <c r="E6161" s="39"/>
      <c r="F6161" s="39"/>
      <c r="G6161" s="39"/>
      <c r="H6161" s="39"/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  <c r="S6161" s="39"/>
      <c r="T6161" s="39"/>
      <c r="U6161" s="39"/>
      <c r="V6161" s="39"/>
      <c r="W6161" s="39"/>
      <c r="X6161" s="39"/>
      <c r="Y6161" s="39"/>
      <c r="Z6161" s="39"/>
      <c r="AA6161" s="39"/>
      <c r="AB6161" s="39"/>
      <c r="AC6161" s="31"/>
      <c r="AD6161" s="39"/>
      <c r="AE6161" s="39"/>
      <c r="AF6161" s="39"/>
    </row>
    <row r="6162" spans="1:32" ht="12.75">
      <c r="A6162" s="39"/>
      <c r="B6162" s="39"/>
      <c r="C6162" s="39"/>
      <c r="D6162" s="39"/>
      <c r="E6162" s="39"/>
      <c r="F6162" s="39"/>
      <c r="G6162" s="39"/>
      <c r="H6162" s="39"/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  <c r="S6162" s="39"/>
      <c r="T6162" s="39"/>
      <c r="U6162" s="39"/>
      <c r="V6162" s="39"/>
      <c r="W6162" s="39"/>
      <c r="X6162" s="39"/>
      <c r="Y6162" s="39"/>
      <c r="Z6162" s="39"/>
      <c r="AA6162" s="39"/>
      <c r="AB6162" s="39"/>
      <c r="AC6162" s="31"/>
      <c r="AD6162" s="39"/>
      <c r="AE6162" s="39"/>
      <c r="AF6162" s="39"/>
    </row>
    <row r="6163" spans="1:32" ht="12.75">
      <c r="A6163" s="39"/>
      <c r="B6163" s="39"/>
      <c r="C6163" s="39"/>
      <c r="D6163" s="39"/>
      <c r="E6163" s="39"/>
      <c r="F6163" s="39"/>
      <c r="G6163" s="39"/>
      <c r="H6163" s="39"/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  <c r="S6163" s="39"/>
      <c r="T6163" s="39"/>
      <c r="U6163" s="39"/>
      <c r="V6163" s="39"/>
      <c r="W6163" s="39"/>
      <c r="X6163" s="39"/>
      <c r="Y6163" s="39"/>
      <c r="Z6163" s="39"/>
      <c r="AA6163" s="39"/>
      <c r="AB6163" s="39"/>
      <c r="AC6163" s="31"/>
      <c r="AD6163" s="39"/>
      <c r="AE6163" s="39"/>
      <c r="AF6163" s="39"/>
    </row>
    <row r="6164" spans="1:32" ht="12.75">
      <c r="A6164" s="39"/>
      <c r="B6164" s="39"/>
      <c r="C6164" s="39"/>
      <c r="D6164" s="39"/>
      <c r="E6164" s="39"/>
      <c r="F6164" s="39"/>
      <c r="G6164" s="39"/>
      <c r="H6164" s="39"/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  <c r="S6164" s="39"/>
      <c r="T6164" s="39"/>
      <c r="U6164" s="39"/>
      <c r="V6164" s="39"/>
      <c r="W6164" s="39"/>
      <c r="X6164" s="39"/>
      <c r="Y6164" s="39"/>
      <c r="Z6164" s="39"/>
      <c r="AA6164" s="39"/>
      <c r="AB6164" s="39"/>
      <c r="AC6164" s="31"/>
      <c r="AD6164" s="39"/>
      <c r="AE6164" s="39"/>
      <c r="AF6164" s="39"/>
    </row>
    <row r="6165" spans="1:32" ht="12.75">
      <c r="A6165" s="39"/>
      <c r="B6165" s="39"/>
      <c r="C6165" s="39"/>
      <c r="D6165" s="39"/>
      <c r="E6165" s="39"/>
      <c r="F6165" s="39"/>
      <c r="G6165" s="39"/>
      <c r="H6165" s="39"/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  <c r="S6165" s="39"/>
      <c r="T6165" s="39"/>
      <c r="U6165" s="39"/>
      <c r="V6165" s="39"/>
      <c r="W6165" s="39"/>
      <c r="X6165" s="39"/>
      <c r="Y6165" s="39"/>
      <c r="Z6165" s="39"/>
      <c r="AA6165" s="39"/>
      <c r="AB6165" s="39"/>
      <c r="AC6165" s="31"/>
      <c r="AD6165" s="39"/>
      <c r="AE6165" s="39"/>
      <c r="AF6165" s="39"/>
    </row>
    <row r="6166" spans="1:32" ht="12.75">
      <c r="A6166" s="39"/>
      <c r="B6166" s="39"/>
      <c r="C6166" s="39"/>
      <c r="D6166" s="39"/>
      <c r="E6166" s="39"/>
      <c r="F6166" s="39"/>
      <c r="G6166" s="39"/>
      <c r="H6166" s="39"/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  <c r="S6166" s="39"/>
      <c r="T6166" s="39"/>
      <c r="U6166" s="39"/>
      <c r="V6166" s="39"/>
      <c r="W6166" s="39"/>
      <c r="X6166" s="39"/>
      <c r="Y6166" s="39"/>
      <c r="Z6166" s="39"/>
      <c r="AA6166" s="39"/>
      <c r="AB6166" s="39"/>
      <c r="AC6166" s="31"/>
      <c r="AD6166" s="39"/>
      <c r="AE6166" s="39"/>
      <c r="AF6166" s="39"/>
    </row>
    <row r="6167" spans="1:32" ht="12.75">
      <c r="A6167" s="39"/>
      <c r="B6167" s="39"/>
      <c r="C6167" s="39"/>
      <c r="D6167" s="39"/>
      <c r="E6167" s="39"/>
      <c r="F6167" s="39"/>
      <c r="G6167" s="39"/>
      <c r="H6167" s="39"/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  <c r="S6167" s="39"/>
      <c r="T6167" s="39"/>
      <c r="U6167" s="39"/>
      <c r="V6167" s="39"/>
      <c r="W6167" s="39"/>
      <c r="X6167" s="39"/>
      <c r="Y6167" s="39"/>
      <c r="Z6167" s="39"/>
      <c r="AA6167" s="39"/>
      <c r="AB6167" s="39"/>
      <c r="AC6167" s="31"/>
      <c r="AD6167" s="39"/>
      <c r="AE6167" s="39"/>
      <c r="AF6167" s="39"/>
    </row>
    <row r="6168" spans="1:32" ht="12.75">
      <c r="A6168" s="39"/>
      <c r="B6168" s="39"/>
      <c r="C6168" s="39"/>
      <c r="D6168" s="39"/>
      <c r="E6168" s="39"/>
      <c r="F6168" s="39"/>
      <c r="G6168" s="39"/>
      <c r="H6168" s="39"/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  <c r="S6168" s="39"/>
      <c r="T6168" s="39"/>
      <c r="U6168" s="39"/>
      <c r="V6168" s="39"/>
      <c r="W6168" s="39"/>
      <c r="X6168" s="39"/>
      <c r="Y6168" s="39"/>
      <c r="Z6168" s="39"/>
      <c r="AA6168" s="39"/>
      <c r="AB6168" s="39"/>
      <c r="AC6168" s="31"/>
      <c r="AD6168" s="39"/>
      <c r="AE6168" s="39"/>
      <c r="AF6168" s="39"/>
    </row>
    <row r="6169" spans="1:32" ht="12.75">
      <c r="A6169" s="39"/>
      <c r="B6169" s="39"/>
      <c r="C6169" s="39"/>
      <c r="D6169" s="39"/>
      <c r="E6169" s="39"/>
      <c r="F6169" s="39"/>
      <c r="G6169" s="39"/>
      <c r="H6169" s="39"/>
      <c r="I6169" s="39"/>
      <c r="J6169" s="39"/>
      <c r="K6169" s="39"/>
      <c r="L6169" s="39"/>
      <c r="M6169" s="39"/>
      <c r="N6169" s="39"/>
      <c r="O6169" s="39"/>
      <c r="P6169" s="39"/>
      <c r="Q6169" s="39"/>
      <c r="R6169" s="39"/>
      <c r="S6169" s="39"/>
      <c r="T6169" s="39"/>
      <c r="U6169" s="39"/>
      <c r="V6169" s="39"/>
      <c r="W6169" s="39"/>
      <c r="X6169" s="39"/>
      <c r="Y6169" s="39"/>
      <c r="Z6169" s="39"/>
      <c r="AA6169" s="39"/>
      <c r="AB6169" s="39"/>
      <c r="AC6169" s="31"/>
      <c r="AD6169" s="39"/>
      <c r="AE6169" s="39"/>
      <c r="AF6169" s="39"/>
    </row>
    <row r="6170" spans="1:32" ht="12.75">
      <c r="A6170" s="39"/>
      <c r="B6170" s="39"/>
      <c r="C6170" s="39"/>
      <c r="D6170" s="39"/>
      <c r="E6170" s="39"/>
      <c r="F6170" s="39"/>
      <c r="G6170" s="39"/>
      <c r="H6170" s="39"/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  <c r="S6170" s="39"/>
      <c r="T6170" s="39"/>
      <c r="U6170" s="39"/>
      <c r="V6170" s="39"/>
      <c r="W6170" s="39"/>
      <c r="X6170" s="39"/>
      <c r="Y6170" s="39"/>
      <c r="Z6170" s="39"/>
      <c r="AA6170" s="39"/>
      <c r="AB6170" s="39"/>
      <c r="AC6170" s="31"/>
      <c r="AD6170" s="39"/>
      <c r="AE6170" s="39"/>
      <c r="AF6170" s="39"/>
    </row>
    <row r="6171" spans="1:32" ht="12.75">
      <c r="A6171" s="39"/>
      <c r="B6171" s="39"/>
      <c r="C6171" s="39"/>
      <c r="D6171" s="39"/>
      <c r="E6171" s="39"/>
      <c r="F6171" s="39"/>
      <c r="G6171" s="39"/>
      <c r="H6171" s="39"/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  <c r="S6171" s="39"/>
      <c r="T6171" s="39"/>
      <c r="U6171" s="39"/>
      <c r="V6171" s="39"/>
      <c r="W6171" s="39"/>
      <c r="X6171" s="39"/>
      <c r="Y6171" s="39"/>
      <c r="Z6171" s="39"/>
      <c r="AA6171" s="39"/>
      <c r="AB6171" s="39"/>
      <c r="AC6171" s="31"/>
      <c r="AD6171" s="39"/>
      <c r="AE6171" s="39"/>
      <c r="AF6171" s="39"/>
    </row>
    <row r="6172" spans="1:32" ht="12.75">
      <c r="A6172" s="39"/>
      <c r="B6172" s="39"/>
      <c r="C6172" s="39"/>
      <c r="D6172" s="39"/>
      <c r="E6172" s="39"/>
      <c r="F6172" s="39"/>
      <c r="G6172" s="39"/>
      <c r="H6172" s="39"/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  <c r="S6172" s="39"/>
      <c r="T6172" s="39"/>
      <c r="U6172" s="39"/>
      <c r="V6172" s="39"/>
      <c r="W6172" s="39"/>
      <c r="X6172" s="39"/>
      <c r="Y6172" s="39"/>
      <c r="Z6172" s="39"/>
      <c r="AA6172" s="39"/>
      <c r="AB6172" s="39"/>
      <c r="AC6172" s="31"/>
      <c r="AD6172" s="39"/>
      <c r="AE6172" s="39"/>
      <c r="AF6172" s="39"/>
    </row>
    <row r="6173" spans="1:32" ht="12.75">
      <c r="A6173" s="39"/>
      <c r="B6173" s="39"/>
      <c r="C6173" s="39"/>
      <c r="D6173" s="39"/>
      <c r="E6173" s="39"/>
      <c r="F6173" s="39"/>
      <c r="G6173" s="39"/>
      <c r="H6173" s="39"/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  <c r="S6173" s="39"/>
      <c r="T6173" s="39"/>
      <c r="U6173" s="39"/>
      <c r="V6173" s="39"/>
      <c r="W6173" s="39"/>
      <c r="X6173" s="39"/>
      <c r="Y6173" s="39"/>
      <c r="Z6173" s="39"/>
      <c r="AA6173" s="39"/>
      <c r="AB6173" s="39"/>
      <c r="AC6173" s="31"/>
      <c r="AD6173" s="39"/>
      <c r="AE6173" s="39"/>
      <c r="AF6173" s="39"/>
    </row>
    <row r="6174" spans="1:32" ht="12.75">
      <c r="A6174" s="39"/>
      <c r="B6174" s="39"/>
      <c r="C6174" s="39"/>
      <c r="D6174" s="39"/>
      <c r="E6174" s="39"/>
      <c r="F6174" s="39"/>
      <c r="G6174" s="39"/>
      <c r="H6174" s="39"/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  <c r="S6174" s="39"/>
      <c r="T6174" s="39"/>
      <c r="U6174" s="39"/>
      <c r="V6174" s="39"/>
      <c r="W6174" s="39"/>
      <c r="X6174" s="39"/>
      <c r="Y6174" s="39"/>
      <c r="Z6174" s="39"/>
      <c r="AA6174" s="39"/>
      <c r="AB6174" s="39"/>
      <c r="AC6174" s="31"/>
      <c r="AD6174" s="39"/>
      <c r="AE6174" s="39"/>
      <c r="AF6174" s="39"/>
    </row>
    <row r="6175" spans="1:32" ht="12.75">
      <c r="A6175" s="39"/>
      <c r="B6175" s="39"/>
      <c r="C6175" s="39"/>
      <c r="D6175" s="39"/>
      <c r="E6175" s="39"/>
      <c r="F6175" s="39"/>
      <c r="G6175" s="39"/>
      <c r="H6175" s="39"/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  <c r="S6175" s="39"/>
      <c r="T6175" s="39"/>
      <c r="U6175" s="39"/>
      <c r="V6175" s="39"/>
      <c r="W6175" s="39"/>
      <c r="X6175" s="39"/>
      <c r="Y6175" s="39"/>
      <c r="Z6175" s="39"/>
      <c r="AA6175" s="39"/>
      <c r="AB6175" s="39"/>
      <c r="AC6175" s="31"/>
      <c r="AD6175" s="39"/>
      <c r="AE6175" s="39"/>
      <c r="AF6175" s="39"/>
    </row>
    <row r="6176" spans="1:32" ht="12.75">
      <c r="A6176" s="39"/>
      <c r="B6176" s="39"/>
      <c r="C6176" s="39"/>
      <c r="D6176" s="39"/>
      <c r="E6176" s="39"/>
      <c r="F6176" s="39"/>
      <c r="G6176" s="39"/>
      <c r="H6176" s="39"/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  <c r="S6176" s="39"/>
      <c r="T6176" s="39"/>
      <c r="U6176" s="39"/>
      <c r="V6176" s="39"/>
      <c r="W6176" s="39"/>
      <c r="X6176" s="39"/>
      <c r="Y6176" s="39"/>
      <c r="Z6176" s="39"/>
      <c r="AA6176" s="39"/>
      <c r="AB6176" s="39"/>
      <c r="AC6176" s="31"/>
      <c r="AD6176" s="39"/>
      <c r="AE6176" s="39"/>
      <c r="AF6176" s="39"/>
    </row>
    <row r="6177" spans="1:32" ht="12.75">
      <c r="A6177" s="39"/>
      <c r="B6177" s="39"/>
      <c r="C6177" s="39"/>
      <c r="D6177" s="39"/>
      <c r="E6177" s="39"/>
      <c r="F6177" s="39"/>
      <c r="G6177" s="39"/>
      <c r="H6177" s="39"/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  <c r="S6177" s="39"/>
      <c r="T6177" s="39"/>
      <c r="U6177" s="39"/>
      <c r="V6177" s="39"/>
      <c r="W6177" s="39"/>
      <c r="X6177" s="39"/>
      <c r="Y6177" s="39"/>
      <c r="Z6177" s="39"/>
      <c r="AA6177" s="39"/>
      <c r="AB6177" s="39"/>
      <c r="AC6177" s="31"/>
      <c r="AD6177" s="39"/>
      <c r="AE6177" s="39"/>
      <c r="AF6177" s="39"/>
    </row>
    <row r="6178" spans="1:32" ht="12.75">
      <c r="A6178" s="39"/>
      <c r="B6178" s="39"/>
      <c r="C6178" s="39"/>
      <c r="D6178" s="39"/>
      <c r="E6178" s="39"/>
      <c r="F6178" s="39"/>
      <c r="G6178" s="39"/>
      <c r="H6178" s="39"/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  <c r="S6178" s="39"/>
      <c r="T6178" s="39"/>
      <c r="U6178" s="39"/>
      <c r="V6178" s="39"/>
      <c r="W6178" s="39"/>
      <c r="X6178" s="39"/>
      <c r="Y6178" s="39"/>
      <c r="Z6178" s="39"/>
      <c r="AA6178" s="39"/>
      <c r="AB6178" s="39"/>
      <c r="AC6178" s="31"/>
      <c r="AD6178" s="39"/>
      <c r="AE6178" s="39"/>
      <c r="AF6178" s="39"/>
    </row>
    <row r="6179" spans="1:32" ht="12.75">
      <c r="A6179" s="39"/>
      <c r="B6179" s="39"/>
      <c r="C6179" s="39"/>
      <c r="D6179" s="39"/>
      <c r="E6179" s="39"/>
      <c r="F6179" s="39"/>
      <c r="G6179" s="39"/>
      <c r="H6179" s="39"/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  <c r="S6179" s="39"/>
      <c r="T6179" s="39"/>
      <c r="U6179" s="39"/>
      <c r="V6179" s="39"/>
      <c r="W6179" s="39"/>
      <c r="X6179" s="39"/>
      <c r="Y6179" s="39"/>
      <c r="Z6179" s="39"/>
      <c r="AA6179" s="39"/>
      <c r="AB6179" s="39"/>
      <c r="AC6179" s="31"/>
      <c r="AD6179" s="39"/>
      <c r="AE6179" s="39"/>
      <c r="AF6179" s="39"/>
    </row>
    <row r="6180" spans="1:32" ht="12.75">
      <c r="A6180" s="39"/>
      <c r="B6180" s="39"/>
      <c r="C6180" s="39"/>
      <c r="D6180" s="39"/>
      <c r="E6180" s="39"/>
      <c r="F6180" s="39"/>
      <c r="G6180" s="39"/>
      <c r="H6180" s="39"/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  <c r="S6180" s="39"/>
      <c r="T6180" s="39"/>
      <c r="U6180" s="39"/>
      <c r="V6180" s="39"/>
      <c r="W6180" s="39"/>
      <c r="X6180" s="39"/>
      <c r="Y6180" s="39"/>
      <c r="Z6180" s="39"/>
      <c r="AA6180" s="39"/>
      <c r="AB6180" s="39"/>
      <c r="AC6180" s="31"/>
      <c r="AD6180" s="39"/>
      <c r="AE6180" s="39"/>
      <c r="AF6180" s="39"/>
    </row>
    <row r="6181" spans="1:32" ht="12.75">
      <c r="A6181" s="39"/>
      <c r="B6181" s="39"/>
      <c r="C6181" s="39"/>
      <c r="D6181" s="39"/>
      <c r="E6181" s="39"/>
      <c r="F6181" s="39"/>
      <c r="G6181" s="39"/>
      <c r="H6181" s="39"/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  <c r="S6181" s="39"/>
      <c r="T6181" s="39"/>
      <c r="U6181" s="39"/>
      <c r="V6181" s="39"/>
      <c r="W6181" s="39"/>
      <c r="X6181" s="39"/>
      <c r="Y6181" s="39"/>
      <c r="Z6181" s="39"/>
      <c r="AA6181" s="39"/>
      <c r="AB6181" s="39"/>
      <c r="AC6181" s="31"/>
      <c r="AD6181" s="39"/>
      <c r="AE6181" s="39"/>
      <c r="AF6181" s="39"/>
    </row>
    <row r="6182" spans="1:32" ht="12.75">
      <c r="A6182" s="39"/>
      <c r="B6182" s="39"/>
      <c r="C6182" s="39"/>
      <c r="D6182" s="39"/>
      <c r="E6182" s="39"/>
      <c r="F6182" s="39"/>
      <c r="G6182" s="39"/>
      <c r="H6182" s="39"/>
      <c r="I6182" s="39"/>
      <c r="J6182" s="39"/>
      <c r="K6182" s="39"/>
      <c r="L6182" s="39"/>
      <c r="M6182" s="39"/>
      <c r="N6182" s="39"/>
      <c r="O6182" s="39"/>
      <c r="P6182" s="39"/>
      <c r="Q6182" s="39"/>
      <c r="R6182" s="39"/>
      <c r="S6182" s="39"/>
      <c r="T6182" s="39"/>
      <c r="U6182" s="39"/>
      <c r="V6182" s="39"/>
      <c r="W6182" s="39"/>
      <c r="X6182" s="39"/>
      <c r="Y6182" s="39"/>
      <c r="Z6182" s="39"/>
      <c r="AA6182" s="39"/>
      <c r="AB6182" s="39"/>
      <c r="AC6182" s="31"/>
      <c r="AD6182" s="39"/>
      <c r="AE6182" s="39"/>
      <c r="AF6182" s="39"/>
    </row>
    <row r="6183" spans="1:32" ht="12.75">
      <c r="A6183" s="39"/>
      <c r="B6183" s="39"/>
      <c r="C6183" s="39"/>
      <c r="D6183" s="39"/>
      <c r="E6183" s="39"/>
      <c r="F6183" s="39"/>
      <c r="G6183" s="39"/>
      <c r="H6183" s="39"/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  <c r="S6183" s="39"/>
      <c r="T6183" s="39"/>
      <c r="U6183" s="39"/>
      <c r="V6183" s="39"/>
      <c r="W6183" s="39"/>
      <c r="X6183" s="39"/>
      <c r="Y6183" s="39"/>
      <c r="Z6183" s="39"/>
      <c r="AA6183" s="39"/>
      <c r="AB6183" s="39"/>
      <c r="AC6183" s="31"/>
      <c r="AD6183" s="39"/>
      <c r="AE6183" s="39"/>
      <c r="AF6183" s="39"/>
    </row>
    <row r="6184" spans="1:32" ht="12.75">
      <c r="A6184" s="39"/>
      <c r="B6184" s="39"/>
      <c r="C6184" s="39"/>
      <c r="D6184" s="39"/>
      <c r="E6184" s="39"/>
      <c r="F6184" s="39"/>
      <c r="G6184" s="39"/>
      <c r="H6184" s="39"/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  <c r="S6184" s="39"/>
      <c r="T6184" s="39"/>
      <c r="U6184" s="39"/>
      <c r="V6184" s="39"/>
      <c r="W6184" s="39"/>
      <c r="X6184" s="39"/>
      <c r="Y6184" s="39"/>
      <c r="Z6184" s="39"/>
      <c r="AA6184" s="39"/>
      <c r="AB6184" s="39"/>
      <c r="AC6184" s="31"/>
      <c r="AD6184" s="39"/>
      <c r="AE6184" s="39"/>
      <c r="AF6184" s="39"/>
    </row>
    <row r="6185" spans="1:32" ht="12.75">
      <c r="A6185" s="39"/>
      <c r="B6185" s="39"/>
      <c r="C6185" s="39"/>
      <c r="D6185" s="39"/>
      <c r="E6185" s="39"/>
      <c r="F6185" s="39"/>
      <c r="G6185" s="39"/>
      <c r="H6185" s="39"/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  <c r="S6185" s="39"/>
      <c r="T6185" s="39"/>
      <c r="U6185" s="39"/>
      <c r="V6185" s="39"/>
      <c r="W6185" s="39"/>
      <c r="X6185" s="39"/>
      <c r="Y6185" s="39"/>
      <c r="Z6185" s="39"/>
      <c r="AA6185" s="39"/>
      <c r="AB6185" s="39"/>
      <c r="AC6185" s="31"/>
      <c r="AD6185" s="39"/>
      <c r="AE6185" s="39"/>
      <c r="AF6185" s="39"/>
    </row>
    <row r="6186" spans="1:32" ht="12.75">
      <c r="A6186" s="39"/>
      <c r="B6186" s="39"/>
      <c r="C6186" s="39"/>
      <c r="D6186" s="39"/>
      <c r="E6186" s="39"/>
      <c r="F6186" s="39"/>
      <c r="G6186" s="39"/>
      <c r="H6186" s="39"/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  <c r="S6186" s="39"/>
      <c r="T6186" s="39"/>
      <c r="U6186" s="39"/>
      <c r="V6186" s="39"/>
      <c r="W6186" s="39"/>
      <c r="X6186" s="39"/>
      <c r="Y6186" s="39"/>
      <c r="Z6186" s="39"/>
      <c r="AA6186" s="39"/>
      <c r="AB6186" s="39"/>
      <c r="AC6186" s="31"/>
      <c r="AD6186" s="39"/>
      <c r="AE6186" s="39"/>
      <c r="AF6186" s="39"/>
    </row>
    <row r="6187" spans="1:32" ht="12.75">
      <c r="A6187" s="39"/>
      <c r="B6187" s="39"/>
      <c r="C6187" s="39"/>
      <c r="D6187" s="39"/>
      <c r="E6187" s="39"/>
      <c r="F6187" s="39"/>
      <c r="G6187" s="39"/>
      <c r="H6187" s="39"/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  <c r="S6187" s="39"/>
      <c r="T6187" s="39"/>
      <c r="U6187" s="39"/>
      <c r="V6187" s="39"/>
      <c r="W6187" s="39"/>
      <c r="X6187" s="39"/>
      <c r="Y6187" s="39"/>
      <c r="Z6187" s="39"/>
      <c r="AA6187" s="39"/>
      <c r="AB6187" s="39"/>
      <c r="AC6187" s="31"/>
      <c r="AD6187" s="39"/>
      <c r="AE6187" s="39"/>
      <c r="AF6187" s="39"/>
    </row>
    <row r="6188" spans="1:32" ht="12.75">
      <c r="A6188" s="39"/>
      <c r="B6188" s="39"/>
      <c r="C6188" s="39"/>
      <c r="D6188" s="39"/>
      <c r="E6188" s="39"/>
      <c r="F6188" s="39"/>
      <c r="G6188" s="39"/>
      <c r="H6188" s="39"/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  <c r="S6188" s="39"/>
      <c r="T6188" s="39"/>
      <c r="U6188" s="39"/>
      <c r="V6188" s="39"/>
      <c r="W6188" s="39"/>
      <c r="X6188" s="39"/>
      <c r="Y6188" s="39"/>
      <c r="Z6188" s="39"/>
      <c r="AA6188" s="39"/>
      <c r="AB6188" s="39"/>
      <c r="AC6188" s="31"/>
      <c r="AD6188" s="39"/>
      <c r="AE6188" s="39"/>
      <c r="AF6188" s="39"/>
    </row>
    <row r="6189" spans="1:32" ht="12.75">
      <c r="A6189" s="39"/>
      <c r="B6189" s="39"/>
      <c r="C6189" s="39"/>
      <c r="D6189" s="39"/>
      <c r="E6189" s="39"/>
      <c r="F6189" s="39"/>
      <c r="G6189" s="39"/>
      <c r="H6189" s="39"/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  <c r="S6189" s="39"/>
      <c r="T6189" s="39"/>
      <c r="U6189" s="39"/>
      <c r="V6189" s="39"/>
      <c r="W6189" s="39"/>
      <c r="X6189" s="39"/>
      <c r="Y6189" s="39"/>
      <c r="Z6189" s="39"/>
      <c r="AA6189" s="39"/>
      <c r="AB6189" s="39"/>
      <c r="AC6189" s="31"/>
      <c r="AD6189" s="39"/>
      <c r="AE6189" s="39"/>
      <c r="AF6189" s="39"/>
    </row>
    <row r="6190" spans="1:32" ht="12.75">
      <c r="A6190" s="39"/>
      <c r="B6190" s="39"/>
      <c r="C6190" s="39"/>
      <c r="D6190" s="39"/>
      <c r="E6190" s="39"/>
      <c r="F6190" s="39"/>
      <c r="G6190" s="39"/>
      <c r="H6190" s="39"/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  <c r="S6190" s="39"/>
      <c r="T6190" s="39"/>
      <c r="U6190" s="39"/>
      <c r="V6190" s="39"/>
      <c r="W6190" s="39"/>
      <c r="X6190" s="39"/>
      <c r="Y6190" s="39"/>
      <c r="Z6190" s="39"/>
      <c r="AA6190" s="39"/>
      <c r="AB6190" s="39"/>
      <c r="AC6190" s="31"/>
      <c r="AD6190" s="39"/>
      <c r="AE6190" s="39"/>
      <c r="AF6190" s="39"/>
    </row>
    <row r="6191" spans="1:32" ht="12.75">
      <c r="A6191" s="39"/>
      <c r="B6191" s="39"/>
      <c r="C6191" s="39"/>
      <c r="D6191" s="39"/>
      <c r="E6191" s="39"/>
      <c r="F6191" s="39"/>
      <c r="G6191" s="39"/>
      <c r="H6191" s="39"/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  <c r="S6191" s="39"/>
      <c r="T6191" s="39"/>
      <c r="U6191" s="39"/>
      <c r="V6191" s="39"/>
      <c r="W6191" s="39"/>
      <c r="X6191" s="39"/>
      <c r="Y6191" s="39"/>
      <c r="Z6191" s="39"/>
      <c r="AA6191" s="39"/>
      <c r="AB6191" s="39"/>
      <c r="AC6191" s="31"/>
      <c r="AD6191" s="39"/>
      <c r="AE6191" s="39"/>
      <c r="AF6191" s="39"/>
    </row>
    <row r="6192" spans="1:32" ht="12.75">
      <c r="A6192" s="39"/>
      <c r="B6192" s="39"/>
      <c r="C6192" s="39"/>
      <c r="D6192" s="39"/>
      <c r="E6192" s="39"/>
      <c r="F6192" s="39"/>
      <c r="G6192" s="39"/>
      <c r="H6192" s="39"/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  <c r="S6192" s="39"/>
      <c r="T6192" s="39"/>
      <c r="U6192" s="39"/>
      <c r="V6192" s="39"/>
      <c r="W6192" s="39"/>
      <c r="X6192" s="39"/>
      <c r="Y6192" s="39"/>
      <c r="Z6192" s="39"/>
      <c r="AA6192" s="39"/>
      <c r="AB6192" s="39"/>
      <c r="AC6192" s="31"/>
      <c r="AD6192" s="39"/>
      <c r="AE6192" s="39"/>
      <c r="AF6192" s="39"/>
    </row>
    <row r="6193" spans="1:32" ht="12.75">
      <c r="A6193" s="39"/>
      <c r="B6193" s="39"/>
      <c r="C6193" s="39"/>
      <c r="D6193" s="39"/>
      <c r="E6193" s="39"/>
      <c r="F6193" s="39"/>
      <c r="G6193" s="39"/>
      <c r="H6193" s="39"/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  <c r="S6193" s="39"/>
      <c r="T6193" s="39"/>
      <c r="U6193" s="39"/>
      <c r="V6193" s="39"/>
      <c r="W6193" s="39"/>
      <c r="X6193" s="39"/>
      <c r="Y6193" s="39"/>
      <c r="Z6193" s="39"/>
      <c r="AA6193" s="39"/>
      <c r="AB6193" s="39"/>
      <c r="AC6193" s="31"/>
      <c r="AD6193" s="39"/>
      <c r="AE6193" s="39"/>
      <c r="AF6193" s="39"/>
    </row>
    <row r="6194" spans="1:32" ht="12.75">
      <c r="A6194" s="39"/>
      <c r="B6194" s="39"/>
      <c r="C6194" s="39"/>
      <c r="D6194" s="39"/>
      <c r="E6194" s="39"/>
      <c r="F6194" s="39"/>
      <c r="G6194" s="39"/>
      <c r="H6194" s="39"/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  <c r="S6194" s="39"/>
      <c r="T6194" s="39"/>
      <c r="U6194" s="39"/>
      <c r="V6194" s="39"/>
      <c r="W6194" s="39"/>
      <c r="X6194" s="39"/>
      <c r="Y6194" s="39"/>
      <c r="Z6194" s="39"/>
      <c r="AA6194" s="39"/>
      <c r="AB6194" s="39"/>
      <c r="AC6194" s="31"/>
      <c r="AD6194" s="39"/>
      <c r="AE6194" s="39"/>
      <c r="AF6194" s="39"/>
    </row>
    <row r="6195" spans="1:32" ht="12.75">
      <c r="A6195" s="39"/>
      <c r="B6195" s="39"/>
      <c r="C6195" s="39"/>
      <c r="D6195" s="39"/>
      <c r="E6195" s="39"/>
      <c r="F6195" s="39"/>
      <c r="G6195" s="39"/>
      <c r="H6195" s="39"/>
      <c r="I6195" s="39"/>
      <c r="J6195" s="39"/>
      <c r="K6195" s="39"/>
      <c r="L6195" s="39"/>
      <c r="M6195" s="39"/>
      <c r="N6195" s="39"/>
      <c r="O6195" s="39"/>
      <c r="P6195" s="39"/>
      <c r="Q6195" s="39"/>
      <c r="R6195" s="39"/>
      <c r="S6195" s="39"/>
      <c r="T6195" s="39"/>
      <c r="U6195" s="39"/>
      <c r="V6195" s="39"/>
      <c r="W6195" s="39"/>
      <c r="X6195" s="39"/>
      <c r="Y6195" s="39"/>
      <c r="Z6195" s="39"/>
      <c r="AA6195" s="39"/>
      <c r="AB6195" s="39"/>
      <c r="AC6195" s="31"/>
      <c r="AD6195" s="39"/>
      <c r="AE6195" s="39"/>
      <c r="AF6195" s="39"/>
    </row>
    <row r="6196" spans="1:32" ht="12.75">
      <c r="A6196" s="39"/>
      <c r="B6196" s="39"/>
      <c r="C6196" s="39"/>
      <c r="D6196" s="39"/>
      <c r="E6196" s="39"/>
      <c r="F6196" s="39"/>
      <c r="G6196" s="39"/>
      <c r="H6196" s="39"/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  <c r="S6196" s="39"/>
      <c r="T6196" s="39"/>
      <c r="U6196" s="39"/>
      <c r="V6196" s="39"/>
      <c r="W6196" s="39"/>
      <c r="X6196" s="39"/>
      <c r="Y6196" s="39"/>
      <c r="Z6196" s="39"/>
      <c r="AA6196" s="39"/>
      <c r="AB6196" s="39"/>
      <c r="AC6196" s="31"/>
      <c r="AD6196" s="39"/>
      <c r="AE6196" s="39"/>
      <c r="AF6196" s="39"/>
    </row>
    <row r="6197" spans="1:32" ht="12.75">
      <c r="A6197" s="39"/>
      <c r="B6197" s="39"/>
      <c r="C6197" s="39"/>
      <c r="D6197" s="39"/>
      <c r="E6197" s="39"/>
      <c r="F6197" s="39"/>
      <c r="G6197" s="39"/>
      <c r="H6197" s="39"/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  <c r="S6197" s="39"/>
      <c r="T6197" s="39"/>
      <c r="U6197" s="39"/>
      <c r="V6197" s="39"/>
      <c r="W6197" s="39"/>
      <c r="X6197" s="39"/>
      <c r="Y6197" s="39"/>
      <c r="Z6197" s="39"/>
      <c r="AA6197" s="39"/>
      <c r="AB6197" s="39"/>
      <c r="AC6197" s="31"/>
      <c r="AD6197" s="39"/>
      <c r="AE6197" s="39"/>
      <c r="AF6197" s="39"/>
    </row>
    <row r="6198" spans="1:32" ht="12.75">
      <c r="A6198" s="39"/>
      <c r="B6198" s="39"/>
      <c r="C6198" s="39"/>
      <c r="D6198" s="39"/>
      <c r="E6198" s="39"/>
      <c r="F6198" s="39"/>
      <c r="G6198" s="39"/>
      <c r="H6198" s="39"/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  <c r="S6198" s="39"/>
      <c r="T6198" s="39"/>
      <c r="U6198" s="39"/>
      <c r="V6198" s="39"/>
      <c r="W6198" s="39"/>
      <c r="X6198" s="39"/>
      <c r="Y6198" s="39"/>
      <c r="Z6198" s="39"/>
      <c r="AA6198" s="39"/>
      <c r="AB6198" s="39"/>
      <c r="AC6198" s="31"/>
      <c r="AD6198" s="39"/>
      <c r="AE6198" s="39"/>
      <c r="AF6198" s="39"/>
    </row>
    <row r="6199" spans="1:32" ht="12.75">
      <c r="A6199" s="39"/>
      <c r="B6199" s="39"/>
      <c r="C6199" s="39"/>
      <c r="D6199" s="39"/>
      <c r="E6199" s="39"/>
      <c r="F6199" s="39"/>
      <c r="G6199" s="39"/>
      <c r="H6199" s="39"/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  <c r="S6199" s="39"/>
      <c r="T6199" s="39"/>
      <c r="U6199" s="39"/>
      <c r="V6199" s="39"/>
      <c r="W6199" s="39"/>
      <c r="X6199" s="39"/>
      <c r="Y6199" s="39"/>
      <c r="Z6199" s="39"/>
      <c r="AA6199" s="39"/>
      <c r="AB6199" s="39"/>
      <c r="AC6199" s="31"/>
      <c r="AD6199" s="39"/>
      <c r="AE6199" s="39"/>
      <c r="AF6199" s="39"/>
    </row>
    <row r="6200" spans="1:32" ht="12.75">
      <c r="A6200" s="39"/>
      <c r="B6200" s="39"/>
      <c r="C6200" s="39"/>
      <c r="D6200" s="39"/>
      <c r="E6200" s="39"/>
      <c r="F6200" s="39"/>
      <c r="G6200" s="39"/>
      <c r="H6200" s="39"/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  <c r="S6200" s="39"/>
      <c r="T6200" s="39"/>
      <c r="U6200" s="39"/>
      <c r="V6200" s="39"/>
      <c r="W6200" s="39"/>
      <c r="X6200" s="39"/>
      <c r="Y6200" s="39"/>
      <c r="Z6200" s="39"/>
      <c r="AA6200" s="39"/>
      <c r="AB6200" s="39"/>
      <c r="AC6200" s="31"/>
      <c r="AD6200" s="39"/>
      <c r="AE6200" s="39"/>
      <c r="AF6200" s="39"/>
    </row>
    <row r="6201" spans="1:32" ht="12.75">
      <c r="A6201" s="39"/>
      <c r="B6201" s="39"/>
      <c r="C6201" s="39"/>
      <c r="D6201" s="39"/>
      <c r="E6201" s="39"/>
      <c r="F6201" s="39"/>
      <c r="G6201" s="39"/>
      <c r="H6201" s="39"/>
      <c r="I6201" s="39"/>
      <c r="J6201" s="39"/>
      <c r="K6201" s="39"/>
      <c r="L6201" s="39"/>
      <c r="M6201" s="39"/>
      <c r="N6201" s="39"/>
      <c r="O6201" s="39"/>
      <c r="P6201" s="39"/>
      <c r="Q6201" s="39"/>
      <c r="R6201" s="39"/>
      <c r="S6201" s="39"/>
      <c r="T6201" s="39"/>
      <c r="U6201" s="39"/>
      <c r="V6201" s="39"/>
      <c r="W6201" s="39"/>
      <c r="X6201" s="39"/>
      <c r="Y6201" s="39"/>
      <c r="Z6201" s="39"/>
      <c r="AA6201" s="39"/>
      <c r="AB6201" s="39"/>
      <c r="AC6201" s="31"/>
      <c r="AD6201" s="39"/>
      <c r="AE6201" s="39"/>
      <c r="AF6201" s="39"/>
    </row>
    <row r="6202" spans="1:32" ht="12.75">
      <c r="A6202" s="39"/>
      <c r="B6202" s="39"/>
      <c r="C6202" s="39"/>
      <c r="D6202" s="39"/>
      <c r="E6202" s="39"/>
      <c r="F6202" s="39"/>
      <c r="G6202" s="39"/>
      <c r="H6202" s="39"/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  <c r="S6202" s="39"/>
      <c r="T6202" s="39"/>
      <c r="U6202" s="39"/>
      <c r="V6202" s="39"/>
      <c r="W6202" s="39"/>
      <c r="X6202" s="39"/>
      <c r="Y6202" s="39"/>
      <c r="Z6202" s="39"/>
      <c r="AA6202" s="39"/>
      <c r="AB6202" s="39"/>
      <c r="AC6202" s="31"/>
      <c r="AD6202" s="39"/>
      <c r="AE6202" s="39"/>
      <c r="AF6202" s="39"/>
    </row>
    <row r="6203" spans="1:32" ht="12.75">
      <c r="A6203" s="39"/>
      <c r="B6203" s="39"/>
      <c r="C6203" s="39"/>
      <c r="D6203" s="39"/>
      <c r="E6203" s="39"/>
      <c r="F6203" s="39"/>
      <c r="G6203" s="39"/>
      <c r="H6203" s="39"/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  <c r="S6203" s="39"/>
      <c r="T6203" s="39"/>
      <c r="U6203" s="39"/>
      <c r="V6203" s="39"/>
      <c r="W6203" s="39"/>
      <c r="X6203" s="39"/>
      <c r="Y6203" s="39"/>
      <c r="Z6203" s="39"/>
      <c r="AA6203" s="39"/>
      <c r="AB6203" s="39"/>
      <c r="AC6203" s="31"/>
      <c r="AD6203" s="39"/>
      <c r="AE6203" s="39"/>
      <c r="AF6203" s="39"/>
    </row>
    <row r="6204" spans="1:32" ht="12.75">
      <c r="A6204" s="39"/>
      <c r="B6204" s="39"/>
      <c r="C6204" s="39"/>
      <c r="D6204" s="39"/>
      <c r="E6204" s="39"/>
      <c r="F6204" s="39"/>
      <c r="G6204" s="39"/>
      <c r="H6204" s="39"/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  <c r="S6204" s="39"/>
      <c r="T6204" s="39"/>
      <c r="U6204" s="39"/>
      <c r="V6204" s="39"/>
      <c r="W6204" s="39"/>
      <c r="X6204" s="39"/>
      <c r="Y6204" s="39"/>
      <c r="Z6204" s="39"/>
      <c r="AA6204" s="39"/>
      <c r="AB6204" s="39"/>
      <c r="AC6204" s="31"/>
      <c r="AD6204" s="39"/>
      <c r="AE6204" s="39"/>
      <c r="AF6204" s="39"/>
    </row>
    <row r="6205" spans="1:32" ht="12.75">
      <c r="A6205" s="39"/>
      <c r="B6205" s="39"/>
      <c r="C6205" s="39"/>
      <c r="D6205" s="39"/>
      <c r="E6205" s="39"/>
      <c r="F6205" s="39"/>
      <c r="G6205" s="39"/>
      <c r="H6205" s="39"/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  <c r="S6205" s="39"/>
      <c r="T6205" s="39"/>
      <c r="U6205" s="39"/>
      <c r="V6205" s="39"/>
      <c r="W6205" s="39"/>
      <c r="X6205" s="39"/>
      <c r="Y6205" s="39"/>
      <c r="Z6205" s="39"/>
      <c r="AA6205" s="39"/>
      <c r="AB6205" s="39"/>
      <c r="AC6205" s="31"/>
      <c r="AD6205" s="39"/>
      <c r="AE6205" s="39"/>
      <c r="AF6205" s="39"/>
    </row>
    <row r="6206" spans="1:32" ht="12.75">
      <c r="A6206" s="39"/>
      <c r="B6206" s="39"/>
      <c r="C6206" s="39"/>
      <c r="D6206" s="39"/>
      <c r="E6206" s="39"/>
      <c r="F6206" s="39"/>
      <c r="G6206" s="39"/>
      <c r="H6206" s="39"/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  <c r="S6206" s="39"/>
      <c r="T6206" s="39"/>
      <c r="U6206" s="39"/>
      <c r="V6206" s="39"/>
      <c r="W6206" s="39"/>
      <c r="X6206" s="39"/>
      <c r="Y6206" s="39"/>
      <c r="Z6206" s="39"/>
      <c r="AA6206" s="39"/>
      <c r="AB6206" s="39"/>
      <c r="AC6206" s="31"/>
      <c r="AD6206" s="39"/>
      <c r="AE6206" s="39"/>
      <c r="AF6206" s="39"/>
    </row>
    <row r="6207" spans="1:32" ht="12.75">
      <c r="A6207" s="39"/>
      <c r="B6207" s="39"/>
      <c r="C6207" s="39"/>
      <c r="D6207" s="39"/>
      <c r="E6207" s="39"/>
      <c r="F6207" s="39"/>
      <c r="G6207" s="39"/>
      <c r="H6207" s="39"/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  <c r="S6207" s="39"/>
      <c r="T6207" s="39"/>
      <c r="U6207" s="39"/>
      <c r="V6207" s="39"/>
      <c r="W6207" s="39"/>
      <c r="X6207" s="39"/>
      <c r="Y6207" s="39"/>
      <c r="Z6207" s="39"/>
      <c r="AA6207" s="39"/>
      <c r="AB6207" s="39"/>
      <c r="AC6207" s="31"/>
      <c r="AD6207" s="39"/>
      <c r="AE6207" s="39"/>
      <c r="AF6207" s="39"/>
    </row>
    <row r="6208" spans="1:32" ht="12.75">
      <c r="A6208" s="39"/>
      <c r="B6208" s="39"/>
      <c r="C6208" s="39"/>
      <c r="D6208" s="39"/>
      <c r="E6208" s="39"/>
      <c r="F6208" s="39"/>
      <c r="G6208" s="39"/>
      <c r="H6208" s="39"/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  <c r="S6208" s="39"/>
      <c r="T6208" s="39"/>
      <c r="U6208" s="39"/>
      <c r="V6208" s="39"/>
      <c r="W6208" s="39"/>
      <c r="X6208" s="39"/>
      <c r="Y6208" s="39"/>
      <c r="Z6208" s="39"/>
      <c r="AA6208" s="39"/>
      <c r="AB6208" s="39"/>
      <c r="AC6208" s="31"/>
      <c r="AD6208" s="39"/>
      <c r="AE6208" s="39"/>
      <c r="AF6208" s="39"/>
    </row>
    <row r="6209" spans="1:32" ht="12.75">
      <c r="A6209" s="39"/>
      <c r="B6209" s="39"/>
      <c r="C6209" s="39"/>
      <c r="D6209" s="39"/>
      <c r="E6209" s="39"/>
      <c r="F6209" s="39"/>
      <c r="G6209" s="39"/>
      <c r="H6209" s="39"/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  <c r="S6209" s="39"/>
      <c r="T6209" s="39"/>
      <c r="U6209" s="39"/>
      <c r="V6209" s="39"/>
      <c r="W6209" s="39"/>
      <c r="X6209" s="39"/>
      <c r="Y6209" s="39"/>
      <c r="Z6209" s="39"/>
      <c r="AA6209" s="39"/>
      <c r="AB6209" s="39"/>
      <c r="AC6209" s="31"/>
      <c r="AD6209" s="39"/>
      <c r="AE6209" s="39"/>
      <c r="AF6209" s="39"/>
    </row>
    <row r="6210" spans="1:32" ht="12.75">
      <c r="A6210" s="39"/>
      <c r="B6210" s="39"/>
      <c r="C6210" s="39"/>
      <c r="D6210" s="39"/>
      <c r="E6210" s="39"/>
      <c r="F6210" s="39"/>
      <c r="G6210" s="39"/>
      <c r="H6210" s="39"/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  <c r="S6210" s="39"/>
      <c r="T6210" s="39"/>
      <c r="U6210" s="39"/>
      <c r="V6210" s="39"/>
      <c r="W6210" s="39"/>
      <c r="X6210" s="39"/>
      <c r="Y6210" s="39"/>
      <c r="Z6210" s="39"/>
      <c r="AA6210" s="39"/>
      <c r="AB6210" s="39"/>
      <c r="AC6210" s="31"/>
      <c r="AD6210" s="39"/>
      <c r="AE6210" s="39"/>
      <c r="AF6210" s="39"/>
    </row>
    <row r="6211" spans="1:32" ht="12.75">
      <c r="A6211" s="39"/>
      <c r="B6211" s="39"/>
      <c r="C6211" s="39"/>
      <c r="D6211" s="39"/>
      <c r="E6211" s="39"/>
      <c r="F6211" s="39"/>
      <c r="G6211" s="39"/>
      <c r="H6211" s="39"/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  <c r="S6211" s="39"/>
      <c r="T6211" s="39"/>
      <c r="U6211" s="39"/>
      <c r="V6211" s="39"/>
      <c r="W6211" s="39"/>
      <c r="X6211" s="39"/>
      <c r="Y6211" s="39"/>
      <c r="Z6211" s="39"/>
      <c r="AA6211" s="39"/>
      <c r="AB6211" s="39"/>
      <c r="AC6211" s="31"/>
      <c r="AD6211" s="39"/>
      <c r="AE6211" s="39"/>
      <c r="AF6211" s="39"/>
    </row>
    <row r="6212" spans="1:32" ht="12.75">
      <c r="A6212" s="39"/>
      <c r="B6212" s="39"/>
      <c r="C6212" s="39"/>
      <c r="D6212" s="39"/>
      <c r="E6212" s="39"/>
      <c r="F6212" s="39"/>
      <c r="G6212" s="39"/>
      <c r="H6212" s="39"/>
      <c r="I6212" s="39"/>
      <c r="J6212" s="39"/>
      <c r="K6212" s="39"/>
      <c r="L6212" s="39"/>
      <c r="M6212" s="39"/>
      <c r="N6212" s="39"/>
      <c r="O6212" s="39"/>
      <c r="P6212" s="39"/>
      <c r="Q6212" s="39"/>
      <c r="R6212" s="39"/>
      <c r="S6212" s="39"/>
      <c r="T6212" s="39"/>
      <c r="U6212" s="39"/>
      <c r="V6212" s="39"/>
      <c r="W6212" s="39"/>
      <c r="X6212" s="39"/>
      <c r="Y6212" s="39"/>
      <c r="Z6212" s="39"/>
      <c r="AA6212" s="39"/>
      <c r="AB6212" s="39"/>
      <c r="AC6212" s="31"/>
      <c r="AD6212" s="39"/>
      <c r="AE6212" s="39"/>
      <c r="AF6212" s="39"/>
    </row>
  </sheetData>
  <sheetProtection/>
  <mergeCells count="10">
    <mergeCell ref="V43:Z43"/>
    <mergeCell ref="AC43:AI43"/>
    <mergeCell ref="A1:E1"/>
    <mergeCell ref="F1:P1"/>
    <mergeCell ref="A3:J3"/>
    <mergeCell ref="K3:AC3"/>
    <mergeCell ref="Q39:U39"/>
    <mergeCell ref="V39:AI39"/>
    <mergeCell ref="Q40:U41"/>
    <mergeCell ref="V41:AI41"/>
  </mergeCells>
  <printOptions horizontalCentered="1"/>
  <pageMargins left="0.7874015748031497" right="0.15748031496062992" top="0.3937007874015748" bottom="0.31496062992125984" header="0.3937007874015748" footer="0.31496062992125984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713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4.140625" style="0" bestFit="1" customWidth="1"/>
    <col min="3" max="3" width="52.8515625" style="12" customWidth="1"/>
    <col min="4" max="4" width="57.421875" style="12" customWidth="1"/>
  </cols>
  <sheetData>
    <row r="1" spans="1:4" ht="13.5" thickBot="1">
      <c r="A1" s="143" t="s">
        <v>967</v>
      </c>
      <c r="B1" s="143" t="s">
        <v>968</v>
      </c>
      <c r="C1" s="144" t="s">
        <v>969</v>
      </c>
      <c r="D1" s="144" t="s">
        <v>970</v>
      </c>
    </row>
    <row r="2" spans="1:4" ht="25.5">
      <c r="A2" s="125">
        <f>IF((SUM('Раздел 1'!P10:P10)&gt;=SUM('Раздел 1'!Q10:Q10)),"","Неверно!")</f>
      </c>
      <c r="B2" s="126">
        <v>125256</v>
      </c>
      <c r="C2" s="130" t="s">
        <v>971</v>
      </c>
      <c r="D2" s="130" t="s">
        <v>972</v>
      </c>
    </row>
    <row r="3" spans="1:4" ht="25.5">
      <c r="A3" s="125">
        <f>IF((SUM('Раздел 1'!P11:P11)&gt;=SUM('Раздел 1'!Q11:Q11)),"","Неверно!")</f>
      </c>
      <c r="B3" s="126">
        <v>125256</v>
      </c>
      <c r="C3" s="130" t="s">
        <v>973</v>
      </c>
      <c r="D3" s="130" t="s">
        <v>972</v>
      </c>
    </row>
    <row r="4" spans="1:4" ht="25.5">
      <c r="A4" s="125">
        <f>IF((SUM('Раздел 1'!P12:P12)&gt;=SUM('Раздел 1'!Q12:Q12)),"","Неверно!")</f>
      </c>
      <c r="B4" s="126">
        <v>125256</v>
      </c>
      <c r="C4" s="130" t="s">
        <v>974</v>
      </c>
      <c r="D4" s="130" t="s">
        <v>972</v>
      </c>
    </row>
    <row r="5" spans="1:4" ht="25.5">
      <c r="A5" s="125">
        <f>IF((SUM('Раздел 1'!P13:P13)&gt;=SUM('Раздел 1'!Q13:Q13)),"","Неверно!")</f>
      </c>
      <c r="B5" s="126">
        <v>125256</v>
      </c>
      <c r="C5" s="130" t="s">
        <v>975</v>
      </c>
      <c r="D5" s="130" t="s">
        <v>972</v>
      </c>
    </row>
    <row r="6" spans="1:4" ht="25.5">
      <c r="A6" s="125">
        <f>IF((SUM('Раздел 1'!P14:P14)&gt;=SUM('Раздел 1'!Q14:Q14)),"","Неверно!")</f>
      </c>
      <c r="B6" s="126">
        <v>125256</v>
      </c>
      <c r="C6" s="130" t="s">
        <v>976</v>
      </c>
      <c r="D6" s="130" t="s">
        <v>972</v>
      </c>
    </row>
    <row r="7" spans="1:4" ht="25.5">
      <c r="A7" s="125">
        <f>IF((SUM('Раздел 1'!P15:P15)&gt;=SUM('Раздел 1'!Q15:Q15)),"","Неверно!")</f>
      </c>
      <c r="B7" s="126">
        <v>125256</v>
      </c>
      <c r="C7" s="130" t="s">
        <v>977</v>
      </c>
      <c r="D7" s="130" t="s">
        <v>972</v>
      </c>
    </row>
    <row r="8" spans="1:4" ht="25.5">
      <c r="A8" s="125">
        <f>IF((SUM('Раздел 1'!P16:P16)&gt;=SUM('Раздел 1'!Q16:Q16)),"","Неверно!")</f>
      </c>
      <c r="B8" s="126">
        <v>125256</v>
      </c>
      <c r="C8" s="130" t="s">
        <v>978</v>
      </c>
      <c r="D8" s="130" t="s">
        <v>972</v>
      </c>
    </row>
    <row r="9" spans="1:4" ht="25.5">
      <c r="A9" s="125">
        <f>IF((SUM('Раздел 1'!P17:P17)&gt;=SUM('Раздел 1'!Q17:Q17)),"","Неверно!")</f>
      </c>
      <c r="B9" s="126">
        <v>125256</v>
      </c>
      <c r="C9" s="130" t="s">
        <v>979</v>
      </c>
      <c r="D9" s="130" t="s">
        <v>972</v>
      </c>
    </row>
    <row r="10" spans="1:4" ht="25.5">
      <c r="A10" s="125">
        <f>IF((SUM('Раздел 1'!P18:P18)&gt;=SUM('Раздел 1'!Q18:Q18)),"","Неверно!")</f>
      </c>
      <c r="B10" s="126">
        <v>125256</v>
      </c>
      <c r="C10" s="130" t="s">
        <v>980</v>
      </c>
      <c r="D10" s="130" t="s">
        <v>972</v>
      </c>
    </row>
    <row r="11" spans="1:4" ht="25.5">
      <c r="A11" s="125">
        <f>IF((SUM('Раздел 1'!P19:P19)&gt;=SUM('Раздел 1'!Q19:Q19)),"","Неверно!")</f>
      </c>
      <c r="B11" s="126">
        <v>125256</v>
      </c>
      <c r="C11" s="130" t="s">
        <v>981</v>
      </c>
      <c r="D11" s="130" t="s">
        <v>972</v>
      </c>
    </row>
    <row r="12" spans="1:4" ht="25.5">
      <c r="A12" s="125">
        <f>IF((SUM('Раздел 1'!P20:P20)&gt;=SUM('Раздел 1'!Q20:Q20)),"","Неверно!")</f>
      </c>
      <c r="B12" s="126">
        <v>125256</v>
      </c>
      <c r="C12" s="130" t="s">
        <v>982</v>
      </c>
      <c r="D12" s="130" t="s">
        <v>972</v>
      </c>
    </row>
    <row r="13" spans="1:4" ht="25.5">
      <c r="A13" s="125">
        <f>IF((SUM('Раздел 1'!P21:P21)&gt;=SUM('Раздел 1'!Q21:Q21)),"","Неверно!")</f>
      </c>
      <c r="B13" s="126">
        <v>125256</v>
      </c>
      <c r="C13" s="130" t="s">
        <v>983</v>
      </c>
      <c r="D13" s="130" t="s">
        <v>972</v>
      </c>
    </row>
    <row r="14" spans="1:4" ht="25.5">
      <c r="A14" s="125">
        <f>IF((SUM('Раздел 1'!P22:P22)&gt;=SUM('Раздел 1'!Q22:Q22)),"","Неверно!")</f>
      </c>
      <c r="B14" s="126">
        <v>125256</v>
      </c>
      <c r="C14" s="130" t="s">
        <v>984</v>
      </c>
      <c r="D14" s="130" t="s">
        <v>972</v>
      </c>
    </row>
    <row r="15" spans="1:4" ht="25.5">
      <c r="A15" s="125">
        <f>IF((SUM('Раздел 1'!P23:P23)&gt;=SUM('Раздел 1'!Q23:Q23)),"","Неверно!")</f>
      </c>
      <c r="B15" s="126">
        <v>125256</v>
      </c>
      <c r="C15" s="130" t="s">
        <v>985</v>
      </c>
      <c r="D15" s="130" t="s">
        <v>972</v>
      </c>
    </row>
    <row r="16" spans="1:4" ht="25.5">
      <c r="A16" s="125">
        <f>IF((SUM('Раздел 1'!P24:P24)&gt;=SUM('Раздел 1'!Q24:Q24)),"","Неверно!")</f>
      </c>
      <c r="B16" s="126">
        <v>125256</v>
      </c>
      <c r="C16" s="130" t="s">
        <v>986</v>
      </c>
      <c r="D16" s="130" t="s">
        <v>972</v>
      </c>
    </row>
    <row r="17" spans="1:4" ht="25.5">
      <c r="A17" s="125">
        <f>IF((SUM('Раздел 1'!P25:P25)&gt;=SUM('Раздел 1'!Q25:Q25)),"","Неверно!")</f>
      </c>
      <c r="B17" s="126">
        <v>125256</v>
      </c>
      <c r="C17" s="130" t="s">
        <v>987</v>
      </c>
      <c r="D17" s="130" t="s">
        <v>972</v>
      </c>
    </row>
    <row r="18" spans="1:4" ht="25.5">
      <c r="A18" s="125">
        <f>IF((SUM('Раздел 1'!P26:P26)&gt;=SUM('Раздел 1'!Q26:Q26)),"","Неверно!")</f>
      </c>
      <c r="B18" s="126">
        <v>125256</v>
      </c>
      <c r="C18" s="130" t="s">
        <v>988</v>
      </c>
      <c r="D18" s="130" t="s">
        <v>972</v>
      </c>
    </row>
    <row r="19" spans="1:4" ht="25.5">
      <c r="A19" s="125">
        <f>IF((SUM('Раздел 1'!P27:P27)&gt;=SUM('Раздел 1'!Q27:Q27)),"","Неверно!")</f>
      </c>
      <c r="B19" s="126">
        <v>125256</v>
      </c>
      <c r="C19" s="130" t="s">
        <v>989</v>
      </c>
      <c r="D19" s="130" t="s">
        <v>972</v>
      </c>
    </row>
    <row r="20" spans="1:4" ht="25.5">
      <c r="A20" s="125">
        <f>IF((SUM('Раздел 1'!P28:P28)&gt;=SUM('Раздел 1'!Q28:Q28)),"","Неверно!")</f>
      </c>
      <c r="B20" s="126">
        <v>125256</v>
      </c>
      <c r="C20" s="130" t="s">
        <v>990</v>
      </c>
      <c r="D20" s="130" t="s">
        <v>972</v>
      </c>
    </row>
    <row r="21" spans="1:4" ht="25.5">
      <c r="A21" s="125">
        <f>IF((SUM('Раздел 1'!P29:P29)&gt;=SUM('Раздел 1'!Q29:Q29)),"","Неверно!")</f>
      </c>
      <c r="B21" s="126">
        <v>125256</v>
      </c>
      <c r="C21" s="130" t="s">
        <v>991</v>
      </c>
      <c r="D21" s="130" t="s">
        <v>972</v>
      </c>
    </row>
    <row r="22" spans="1:4" ht="25.5">
      <c r="A22" s="125">
        <f>IF((SUM('Раздел 1'!P30:P30)&gt;=SUM('Раздел 1'!Q30:Q30)),"","Неверно!")</f>
      </c>
      <c r="B22" s="126">
        <v>125256</v>
      </c>
      <c r="C22" s="130" t="s">
        <v>992</v>
      </c>
      <c r="D22" s="130" t="s">
        <v>972</v>
      </c>
    </row>
    <row r="23" spans="1:4" ht="25.5">
      <c r="A23" s="125">
        <f>IF((SUM('Раздел 1'!P31:P31)&gt;=SUM('Раздел 1'!Q31:Q31)),"","Неверно!")</f>
      </c>
      <c r="B23" s="126">
        <v>125256</v>
      </c>
      <c r="C23" s="130" t="s">
        <v>993</v>
      </c>
      <c r="D23" s="130" t="s">
        <v>972</v>
      </c>
    </row>
    <row r="24" spans="1:4" ht="25.5">
      <c r="A24" s="125">
        <f>IF((SUM('Раздел 1'!P32:P32)&gt;=SUM('Раздел 1'!Q32:Q32)),"","Неверно!")</f>
      </c>
      <c r="B24" s="126">
        <v>125256</v>
      </c>
      <c r="C24" s="130" t="s">
        <v>994</v>
      </c>
      <c r="D24" s="130" t="s">
        <v>972</v>
      </c>
    </row>
    <row r="25" spans="1:4" ht="25.5">
      <c r="A25" s="125">
        <f>IF((SUM('Раздел 1'!P33:P33)&gt;=SUM('Раздел 1'!Q33:Q33)),"","Неверно!")</f>
      </c>
      <c r="B25" s="126">
        <v>125256</v>
      </c>
      <c r="C25" s="130" t="s">
        <v>995</v>
      </c>
      <c r="D25" s="130" t="s">
        <v>972</v>
      </c>
    </row>
    <row r="26" spans="1:4" ht="25.5">
      <c r="A26" s="125">
        <f>IF((SUM('Раздел 1'!P34:P34)&gt;=SUM('Раздел 1'!Q34:Q34)),"","Неверно!")</f>
      </c>
      <c r="B26" s="126">
        <v>125256</v>
      </c>
      <c r="C26" s="130" t="s">
        <v>996</v>
      </c>
      <c r="D26" s="130" t="s">
        <v>972</v>
      </c>
    </row>
    <row r="27" spans="1:4" ht="25.5">
      <c r="A27" s="125">
        <f>IF((SUM('Раздел 1'!P35:P35)&gt;=SUM('Раздел 1'!Q35:Q35)),"","Неверно!")</f>
      </c>
      <c r="B27" s="126">
        <v>125256</v>
      </c>
      <c r="C27" s="130" t="s">
        <v>997</v>
      </c>
      <c r="D27" s="130" t="s">
        <v>972</v>
      </c>
    </row>
    <row r="28" spans="1:4" ht="25.5">
      <c r="A28" s="125">
        <f>IF((SUM('Раздел 1'!P36:P36)&gt;=SUM('Раздел 1'!Q36:Q36)),"","Неверно!")</f>
      </c>
      <c r="B28" s="126">
        <v>125256</v>
      </c>
      <c r="C28" s="130" t="s">
        <v>998</v>
      </c>
      <c r="D28" s="130" t="s">
        <v>972</v>
      </c>
    </row>
    <row r="29" spans="1:4" ht="25.5">
      <c r="A29" s="125">
        <f>IF((SUM('Раздел 1'!P37:P37)&gt;=SUM('Раздел 1'!Q37:Q37)),"","Неверно!")</f>
      </c>
      <c r="B29" s="126">
        <v>125256</v>
      </c>
      <c r="C29" s="130" t="s">
        <v>999</v>
      </c>
      <c r="D29" s="130" t="s">
        <v>972</v>
      </c>
    </row>
    <row r="30" spans="1:4" ht="25.5">
      <c r="A30" s="125">
        <f>IF((SUM('Раздел 1'!P38:P38)&gt;=SUM('Раздел 1'!Q38:Q38)),"","Неверно!")</f>
      </c>
      <c r="B30" s="126">
        <v>125256</v>
      </c>
      <c r="C30" s="130" t="s">
        <v>1000</v>
      </c>
      <c r="D30" s="130" t="s">
        <v>972</v>
      </c>
    </row>
    <row r="31" spans="1:4" ht="25.5">
      <c r="A31" s="125">
        <f>IF((SUM('Раздел 1'!P39:P39)&gt;=SUM('Раздел 1'!Q39:Q39)),"","Неверно!")</f>
      </c>
      <c r="B31" s="126">
        <v>125256</v>
      </c>
      <c r="C31" s="130" t="s">
        <v>1001</v>
      </c>
      <c r="D31" s="130" t="s">
        <v>972</v>
      </c>
    </row>
    <row r="32" spans="1:4" ht="25.5">
      <c r="A32" s="125">
        <f>IF((SUM('Раздел 1'!P40:P40)&gt;=SUM('Раздел 1'!Q40:Q40)),"","Неверно!")</f>
      </c>
      <c r="B32" s="126">
        <v>125256</v>
      </c>
      <c r="C32" s="130" t="s">
        <v>1002</v>
      </c>
      <c r="D32" s="130" t="s">
        <v>972</v>
      </c>
    </row>
    <row r="33" spans="1:4" ht="25.5">
      <c r="A33" s="125">
        <f>IF((SUM('Раздел 1'!P41:P41)&gt;=SUM('Раздел 1'!Q41:Q41)),"","Неверно!")</f>
      </c>
      <c r="B33" s="126">
        <v>125256</v>
      </c>
      <c r="C33" s="130" t="s">
        <v>1003</v>
      </c>
      <c r="D33" s="130" t="s">
        <v>972</v>
      </c>
    </row>
    <row r="34" spans="1:4" ht="25.5">
      <c r="A34" s="125">
        <f>IF((SUM('Раздел 1'!P42:P42)&gt;=SUM('Раздел 1'!Q42:Q42)),"","Неверно!")</f>
      </c>
      <c r="B34" s="126">
        <v>125256</v>
      </c>
      <c r="C34" s="130" t="s">
        <v>1004</v>
      </c>
      <c r="D34" s="130" t="s">
        <v>972</v>
      </c>
    </row>
    <row r="35" spans="1:4" ht="25.5">
      <c r="A35" s="125">
        <f>IF((SUM('Раздел 1'!P43:P43)&gt;=SUM('Раздел 1'!Q43:Q43)),"","Неверно!")</f>
      </c>
      <c r="B35" s="126">
        <v>125256</v>
      </c>
      <c r="C35" s="130" t="s">
        <v>1005</v>
      </c>
      <c r="D35" s="130" t="s">
        <v>972</v>
      </c>
    </row>
    <row r="36" spans="1:4" ht="25.5">
      <c r="A36" s="125">
        <f>IF((SUM('Раздел 1'!P44:P44)&gt;=SUM('Раздел 1'!Q44:Q44)),"","Неверно!")</f>
      </c>
      <c r="B36" s="126">
        <v>125256</v>
      </c>
      <c r="C36" s="130" t="s">
        <v>1006</v>
      </c>
      <c r="D36" s="130" t="s">
        <v>972</v>
      </c>
    </row>
    <row r="37" spans="1:4" ht="25.5">
      <c r="A37" s="125">
        <f>IF((SUM('Раздел 1'!P45:P45)&gt;=SUM('Раздел 1'!Q45:Q45)),"","Неверно!")</f>
      </c>
      <c r="B37" s="126">
        <v>125256</v>
      </c>
      <c r="C37" s="130" t="s">
        <v>1007</v>
      </c>
      <c r="D37" s="130" t="s">
        <v>972</v>
      </c>
    </row>
    <row r="38" spans="1:4" ht="25.5">
      <c r="A38" s="125">
        <f>IF((SUM('Раздел 1'!P46:P46)&gt;=SUM('Раздел 1'!Q46:Q46)),"","Неверно!")</f>
      </c>
      <c r="B38" s="126">
        <v>125256</v>
      </c>
      <c r="C38" s="130" t="s">
        <v>1008</v>
      </c>
      <c r="D38" s="130" t="s">
        <v>972</v>
      </c>
    </row>
    <row r="39" spans="1:4" ht="25.5">
      <c r="A39" s="125">
        <f>IF((SUM('Раздел 1'!P47:P47)&gt;=SUM('Раздел 1'!Q47:Q47)),"","Неверно!")</f>
      </c>
      <c r="B39" s="126">
        <v>125256</v>
      </c>
      <c r="C39" s="130" t="s">
        <v>1009</v>
      </c>
      <c r="D39" s="130" t="s">
        <v>972</v>
      </c>
    </row>
    <row r="40" spans="1:4" ht="25.5">
      <c r="A40" s="125">
        <f>IF((SUM('Раздел 1'!P48:P48)&gt;=SUM('Раздел 1'!Q48:Q48)),"","Неверно!")</f>
      </c>
      <c r="B40" s="126">
        <v>125256</v>
      </c>
      <c r="C40" s="130" t="s">
        <v>1010</v>
      </c>
      <c r="D40" s="130" t="s">
        <v>972</v>
      </c>
    </row>
    <row r="41" spans="1:4" ht="25.5">
      <c r="A41" s="125">
        <f>IF((SUM('Раздел 2'!AG6:AG36)=0),"","Неверно!")</f>
      </c>
      <c r="B41" s="126">
        <v>125258</v>
      </c>
      <c r="C41" s="130" t="s">
        <v>1011</v>
      </c>
      <c r="D41" s="130" t="s">
        <v>1012</v>
      </c>
    </row>
    <row r="42" spans="1:4" ht="25.5">
      <c r="A42" s="125">
        <f>IF((SUM('Раздел 1'!AE10:AE10)&lt;=SUM('Раздел 1'!D10:D10)),"","Неверно!")</f>
      </c>
      <c r="B42" s="126">
        <v>125259</v>
      </c>
      <c r="C42" s="130" t="s">
        <v>1013</v>
      </c>
      <c r="D42" s="130" t="s">
        <v>1014</v>
      </c>
    </row>
    <row r="43" spans="1:4" ht="25.5">
      <c r="A43" s="125">
        <f>IF((SUM('Раздел 1'!AE11:AE11)&lt;=SUM('Раздел 1'!D11:D11)),"","Неверно!")</f>
      </c>
      <c r="B43" s="126">
        <v>125259</v>
      </c>
      <c r="C43" s="130" t="s">
        <v>1015</v>
      </c>
      <c r="D43" s="130" t="s">
        <v>1014</v>
      </c>
    </row>
    <row r="44" spans="1:4" ht="25.5">
      <c r="A44" s="125">
        <f>IF((SUM('Раздел 1'!AE12:AE12)&lt;=SUM('Раздел 1'!D12:D12)),"","Неверно!")</f>
      </c>
      <c r="B44" s="126">
        <v>125259</v>
      </c>
      <c r="C44" s="130" t="s">
        <v>1016</v>
      </c>
      <c r="D44" s="130" t="s">
        <v>1014</v>
      </c>
    </row>
    <row r="45" spans="1:4" ht="25.5">
      <c r="A45" s="125">
        <f>IF((SUM('Раздел 1'!AE13:AE13)&lt;=SUM('Раздел 1'!D13:D13)),"","Неверно!")</f>
      </c>
      <c r="B45" s="126">
        <v>125259</v>
      </c>
      <c r="C45" s="130" t="s">
        <v>1017</v>
      </c>
      <c r="D45" s="130" t="s">
        <v>1014</v>
      </c>
    </row>
    <row r="46" spans="1:4" ht="25.5">
      <c r="A46" s="125">
        <f>IF((SUM('Раздел 1'!AE14:AE14)&lt;=SUM('Раздел 1'!D14:D14)),"","Неверно!")</f>
      </c>
      <c r="B46" s="126">
        <v>125259</v>
      </c>
      <c r="C46" s="130" t="s">
        <v>1018</v>
      </c>
      <c r="D46" s="130" t="s">
        <v>1014</v>
      </c>
    </row>
    <row r="47" spans="1:4" ht="25.5">
      <c r="A47" s="125">
        <f>IF((SUM('Раздел 1'!AE15:AE15)&lt;=SUM('Раздел 1'!D15:D15)),"","Неверно!")</f>
      </c>
      <c r="B47" s="126">
        <v>125259</v>
      </c>
      <c r="C47" s="130" t="s">
        <v>1019</v>
      </c>
      <c r="D47" s="130" t="s">
        <v>1014</v>
      </c>
    </row>
    <row r="48" spans="1:4" ht="25.5">
      <c r="A48" s="125">
        <f>IF((SUM('Раздел 1'!AE16:AE16)&lt;=SUM('Раздел 1'!D16:D16)),"","Неверно!")</f>
      </c>
      <c r="B48" s="126">
        <v>125259</v>
      </c>
      <c r="C48" s="130" t="s">
        <v>1020</v>
      </c>
      <c r="D48" s="130" t="s">
        <v>1014</v>
      </c>
    </row>
    <row r="49" spans="1:4" ht="25.5">
      <c r="A49" s="125">
        <f>IF((SUM('Раздел 1'!AE17:AE17)&lt;=SUM('Раздел 1'!D17:D17)),"","Неверно!")</f>
      </c>
      <c r="B49" s="126">
        <v>125259</v>
      </c>
      <c r="C49" s="130" t="s">
        <v>1021</v>
      </c>
      <c r="D49" s="130" t="s">
        <v>1014</v>
      </c>
    </row>
    <row r="50" spans="1:4" ht="25.5">
      <c r="A50" s="125">
        <f>IF((SUM('Раздел 1'!AE18:AE18)&lt;=SUM('Раздел 1'!D18:D18)),"","Неверно!")</f>
      </c>
      <c r="B50" s="126">
        <v>125259</v>
      </c>
      <c r="C50" s="130" t="s">
        <v>666</v>
      </c>
      <c r="D50" s="130" t="s">
        <v>1014</v>
      </c>
    </row>
    <row r="51" spans="1:4" ht="25.5">
      <c r="A51" s="125">
        <f>IF((SUM('Раздел 1'!AE19:AE19)&lt;=SUM('Раздел 1'!D19:D19)),"","Неверно!")</f>
      </c>
      <c r="B51" s="126">
        <v>125259</v>
      </c>
      <c r="C51" s="130" t="s">
        <v>667</v>
      </c>
      <c r="D51" s="130" t="s">
        <v>1014</v>
      </c>
    </row>
    <row r="52" spans="1:4" ht="25.5">
      <c r="A52" s="125">
        <f>IF((SUM('Раздел 1'!AE20:AE20)&lt;=SUM('Раздел 1'!D20:D20)),"","Неверно!")</f>
      </c>
      <c r="B52" s="126">
        <v>125259</v>
      </c>
      <c r="C52" s="130" t="s">
        <v>668</v>
      </c>
      <c r="D52" s="130" t="s">
        <v>1014</v>
      </c>
    </row>
    <row r="53" spans="1:4" ht="25.5">
      <c r="A53" s="125">
        <f>IF((SUM('Раздел 1'!AE21:AE21)&lt;=SUM('Раздел 1'!D21:D21)),"","Неверно!")</f>
      </c>
      <c r="B53" s="126">
        <v>125259</v>
      </c>
      <c r="C53" s="130" t="s">
        <v>669</v>
      </c>
      <c r="D53" s="130" t="s">
        <v>1014</v>
      </c>
    </row>
    <row r="54" spans="1:4" ht="25.5">
      <c r="A54" s="125">
        <f>IF((SUM('Раздел 1'!AE22:AE22)&lt;=SUM('Раздел 1'!D22:D22)),"","Неверно!")</f>
      </c>
      <c r="B54" s="126">
        <v>125259</v>
      </c>
      <c r="C54" s="130" t="s">
        <v>670</v>
      </c>
      <c r="D54" s="130" t="s">
        <v>1014</v>
      </c>
    </row>
    <row r="55" spans="1:4" ht="25.5">
      <c r="A55" s="125">
        <f>IF((SUM('Раздел 1'!AE23:AE23)&lt;=SUM('Раздел 1'!D23:D23)),"","Неверно!")</f>
      </c>
      <c r="B55" s="126">
        <v>125259</v>
      </c>
      <c r="C55" s="130" t="s">
        <v>671</v>
      </c>
      <c r="D55" s="130" t="s">
        <v>1014</v>
      </c>
    </row>
    <row r="56" spans="1:4" ht="25.5">
      <c r="A56" s="125">
        <f>IF((SUM('Раздел 1'!AE24:AE24)&lt;=SUM('Раздел 1'!D24:D24)),"","Неверно!")</f>
      </c>
      <c r="B56" s="126">
        <v>125259</v>
      </c>
      <c r="C56" s="130" t="s">
        <v>672</v>
      </c>
      <c r="D56" s="130" t="s">
        <v>1014</v>
      </c>
    </row>
    <row r="57" spans="1:4" ht="25.5">
      <c r="A57" s="125">
        <f>IF((SUM('Раздел 1'!AE25:AE25)&lt;=SUM('Раздел 1'!D25:D25)),"","Неверно!")</f>
      </c>
      <c r="B57" s="126">
        <v>125259</v>
      </c>
      <c r="C57" s="130" t="s">
        <v>673</v>
      </c>
      <c r="D57" s="130" t="s">
        <v>1014</v>
      </c>
    </row>
    <row r="58" spans="1:4" ht="25.5">
      <c r="A58" s="125">
        <f>IF((SUM('Раздел 1'!AE26:AE26)&lt;=SUM('Раздел 1'!D26:D26)),"","Неверно!")</f>
      </c>
      <c r="B58" s="126">
        <v>125259</v>
      </c>
      <c r="C58" s="130" t="s">
        <v>674</v>
      </c>
      <c r="D58" s="130" t="s">
        <v>1014</v>
      </c>
    </row>
    <row r="59" spans="1:4" ht="25.5">
      <c r="A59" s="125">
        <f>IF((SUM('Раздел 1'!AE27:AE27)&lt;=SUM('Раздел 1'!D27:D27)),"","Неверно!")</f>
      </c>
      <c r="B59" s="126">
        <v>125259</v>
      </c>
      <c r="C59" s="130" t="s">
        <v>675</v>
      </c>
      <c r="D59" s="130" t="s">
        <v>1014</v>
      </c>
    </row>
    <row r="60" spans="1:4" ht="25.5">
      <c r="A60" s="125">
        <f>IF((SUM('Раздел 1'!AE28:AE28)&lt;=SUM('Раздел 1'!D28:D28)),"","Неверно!")</f>
      </c>
      <c r="B60" s="126">
        <v>125259</v>
      </c>
      <c r="C60" s="130" t="s">
        <v>676</v>
      </c>
      <c r="D60" s="130" t="s">
        <v>1014</v>
      </c>
    </row>
    <row r="61" spans="1:4" ht="25.5">
      <c r="A61" s="125">
        <f>IF((SUM('Раздел 1'!AE29:AE29)&lt;=SUM('Раздел 1'!D29:D29)),"","Неверно!")</f>
      </c>
      <c r="B61" s="126">
        <v>125259</v>
      </c>
      <c r="C61" s="130" t="s">
        <v>677</v>
      </c>
      <c r="D61" s="130" t="s">
        <v>1014</v>
      </c>
    </row>
    <row r="62" spans="1:4" ht="25.5">
      <c r="A62" s="125">
        <f>IF((SUM('Раздел 1'!AE30:AE30)&lt;=SUM('Раздел 1'!D30:D30)),"","Неверно!")</f>
      </c>
      <c r="B62" s="126">
        <v>125259</v>
      </c>
      <c r="C62" s="130" t="s">
        <v>678</v>
      </c>
      <c r="D62" s="130" t="s">
        <v>1014</v>
      </c>
    </row>
    <row r="63" spans="1:4" ht="25.5">
      <c r="A63" s="125">
        <f>IF((SUM('Раздел 1'!AE31:AE31)&lt;=SUM('Раздел 1'!D31:D31)),"","Неверно!")</f>
      </c>
      <c r="B63" s="126">
        <v>125259</v>
      </c>
      <c r="C63" s="130" t="s">
        <v>679</v>
      </c>
      <c r="D63" s="130" t="s">
        <v>1014</v>
      </c>
    </row>
    <row r="64" spans="1:4" ht="25.5">
      <c r="A64" s="125">
        <f>IF((SUM('Раздел 1'!AE32:AE32)&lt;=SUM('Раздел 1'!D32:D32)),"","Неверно!")</f>
      </c>
      <c r="B64" s="126">
        <v>125259</v>
      </c>
      <c r="C64" s="130" t="s">
        <v>680</v>
      </c>
      <c r="D64" s="130" t="s">
        <v>1014</v>
      </c>
    </row>
    <row r="65" spans="1:4" ht="25.5">
      <c r="A65" s="125">
        <f>IF((SUM('Раздел 1'!AE33:AE33)&lt;=SUM('Раздел 1'!D33:D33)),"","Неверно!")</f>
      </c>
      <c r="B65" s="126">
        <v>125259</v>
      </c>
      <c r="C65" s="130" t="s">
        <v>681</v>
      </c>
      <c r="D65" s="130" t="s">
        <v>1014</v>
      </c>
    </row>
    <row r="66" spans="1:4" ht="25.5">
      <c r="A66" s="125">
        <f>IF((SUM('Раздел 1'!AE34:AE34)&lt;=SUM('Раздел 1'!D34:D34)),"","Неверно!")</f>
      </c>
      <c r="B66" s="126">
        <v>125259</v>
      </c>
      <c r="C66" s="130" t="s">
        <v>682</v>
      </c>
      <c r="D66" s="130" t="s">
        <v>1014</v>
      </c>
    </row>
    <row r="67" spans="1:4" ht="25.5">
      <c r="A67" s="125">
        <f>IF((SUM('Раздел 1'!AE35:AE35)&lt;=SUM('Раздел 1'!D35:D35)),"","Неверно!")</f>
      </c>
      <c r="B67" s="126">
        <v>125259</v>
      </c>
      <c r="C67" s="130" t="s">
        <v>683</v>
      </c>
      <c r="D67" s="130" t="s">
        <v>1014</v>
      </c>
    </row>
    <row r="68" spans="1:4" ht="25.5">
      <c r="A68" s="125">
        <f>IF((SUM('Раздел 1'!AE36:AE36)&lt;=SUM('Раздел 1'!D36:D36)),"","Неверно!")</f>
      </c>
      <c r="B68" s="126">
        <v>125259</v>
      </c>
      <c r="C68" s="130" t="s">
        <v>684</v>
      </c>
      <c r="D68" s="130" t="s">
        <v>1014</v>
      </c>
    </row>
    <row r="69" spans="1:4" ht="25.5">
      <c r="A69" s="125">
        <f>IF((SUM('Раздел 1'!AE37:AE37)&lt;=SUM('Раздел 1'!D37:D37)),"","Неверно!")</f>
      </c>
      <c r="B69" s="126">
        <v>125259</v>
      </c>
      <c r="C69" s="130" t="s">
        <v>685</v>
      </c>
      <c r="D69" s="130" t="s">
        <v>1014</v>
      </c>
    </row>
    <row r="70" spans="1:4" ht="25.5">
      <c r="A70" s="125">
        <f>IF((SUM('Раздел 1'!AE38:AE38)&lt;=SUM('Раздел 1'!D38:D38)),"","Неверно!")</f>
      </c>
      <c r="B70" s="126">
        <v>125259</v>
      </c>
      <c r="C70" s="130" t="s">
        <v>686</v>
      </c>
      <c r="D70" s="130" t="s">
        <v>1014</v>
      </c>
    </row>
    <row r="71" spans="1:4" ht="25.5">
      <c r="A71" s="125">
        <f>IF((SUM('Раздел 1'!AE39:AE39)&lt;=SUM('Раздел 1'!D39:D39)),"","Неверно!")</f>
      </c>
      <c r="B71" s="126">
        <v>125259</v>
      </c>
      <c r="C71" s="130" t="s">
        <v>687</v>
      </c>
      <c r="D71" s="130" t="s">
        <v>1014</v>
      </c>
    </row>
    <row r="72" spans="1:4" ht="25.5">
      <c r="A72" s="125">
        <f>IF((SUM('Раздел 1'!AE40:AE40)&lt;=SUM('Раздел 1'!D40:D40)),"","Неверно!")</f>
      </c>
      <c r="B72" s="126">
        <v>125259</v>
      </c>
      <c r="C72" s="130" t="s">
        <v>688</v>
      </c>
      <c r="D72" s="130" t="s">
        <v>1014</v>
      </c>
    </row>
    <row r="73" spans="1:4" ht="25.5">
      <c r="A73" s="125">
        <f>IF((SUM('Раздел 1'!AE41:AE41)&lt;=SUM('Раздел 1'!D41:D41)),"","Неверно!")</f>
      </c>
      <c r="B73" s="126">
        <v>125259</v>
      </c>
      <c r="C73" s="130" t="s">
        <v>689</v>
      </c>
      <c r="D73" s="130" t="s">
        <v>1014</v>
      </c>
    </row>
    <row r="74" spans="1:4" ht="25.5">
      <c r="A74" s="125">
        <f>IF((SUM('Раздел 1'!AE42:AE42)&lt;=SUM('Раздел 1'!D42:D42)),"","Неверно!")</f>
      </c>
      <c r="B74" s="126">
        <v>125259</v>
      </c>
      <c r="C74" s="130" t="s">
        <v>690</v>
      </c>
      <c r="D74" s="130" t="s">
        <v>1014</v>
      </c>
    </row>
    <row r="75" spans="1:4" ht="25.5">
      <c r="A75" s="125">
        <f>IF((SUM('Раздел 1'!AE43:AE43)&lt;=SUM('Раздел 1'!D43:D43)),"","Неверно!")</f>
      </c>
      <c r="B75" s="126">
        <v>125259</v>
      </c>
      <c r="C75" s="130" t="s">
        <v>691</v>
      </c>
      <c r="D75" s="130" t="s">
        <v>1014</v>
      </c>
    </row>
    <row r="76" spans="1:4" ht="25.5">
      <c r="A76" s="125">
        <f>IF((SUM('Раздел 1'!AE44:AE44)&lt;=SUM('Раздел 1'!D44:D44)),"","Неверно!")</f>
      </c>
      <c r="B76" s="126">
        <v>125259</v>
      </c>
      <c r="C76" s="130" t="s">
        <v>692</v>
      </c>
      <c r="D76" s="130" t="s">
        <v>1014</v>
      </c>
    </row>
    <row r="77" spans="1:4" ht="25.5">
      <c r="A77" s="125">
        <f>IF((SUM('Раздел 1'!AE45:AE45)&lt;=SUM('Раздел 1'!D45:D45)),"","Неверно!")</f>
      </c>
      <c r="B77" s="126">
        <v>125259</v>
      </c>
      <c r="C77" s="130" t="s">
        <v>693</v>
      </c>
      <c r="D77" s="130" t="s">
        <v>1014</v>
      </c>
    </row>
    <row r="78" spans="1:4" ht="25.5">
      <c r="A78" s="125">
        <f>IF((SUM('Раздел 1'!AE46:AE46)&lt;=SUM('Раздел 1'!D46:D46)),"","Неверно!")</f>
      </c>
      <c r="B78" s="126">
        <v>125259</v>
      </c>
      <c r="C78" s="130" t="s">
        <v>694</v>
      </c>
      <c r="D78" s="130" t="s">
        <v>1014</v>
      </c>
    </row>
    <row r="79" spans="1:4" ht="25.5">
      <c r="A79" s="125">
        <f>IF((SUM('Раздел 1'!AE47:AE47)&lt;=SUM('Раздел 1'!D47:D47)),"","Неверно!")</f>
      </c>
      <c r="B79" s="126">
        <v>125259</v>
      </c>
      <c r="C79" s="130" t="s">
        <v>695</v>
      </c>
      <c r="D79" s="130" t="s">
        <v>1014</v>
      </c>
    </row>
    <row r="80" spans="1:4" ht="25.5">
      <c r="A80" s="125">
        <f>IF((SUM('Раздел 1'!AE48:AE48)&lt;=SUM('Раздел 1'!D48:D48)),"","Неверно!")</f>
      </c>
      <c r="B80" s="126">
        <v>125259</v>
      </c>
      <c r="C80" s="130" t="s">
        <v>696</v>
      </c>
      <c r="D80" s="130" t="s">
        <v>1014</v>
      </c>
    </row>
    <row r="81" spans="1:4" ht="25.5">
      <c r="A81" s="125">
        <f>IF((SUM('Раздел 1'!T10:T10)&lt;=SUM('Раздел 1'!S10:S10)),"","Неверно!")</f>
      </c>
      <c r="B81" s="126">
        <v>125260</v>
      </c>
      <c r="C81" s="130" t="s">
        <v>697</v>
      </c>
      <c r="D81" s="130" t="s">
        <v>280</v>
      </c>
    </row>
    <row r="82" spans="1:4" ht="25.5">
      <c r="A82" s="125">
        <f>IF((SUM('Раздел 1'!T11:T11)&lt;=SUM('Раздел 1'!S11:S11)),"","Неверно!")</f>
      </c>
      <c r="B82" s="126">
        <v>125260</v>
      </c>
      <c r="C82" s="130" t="s">
        <v>281</v>
      </c>
      <c r="D82" s="130" t="s">
        <v>280</v>
      </c>
    </row>
    <row r="83" spans="1:4" ht="25.5">
      <c r="A83" s="125">
        <f>IF((SUM('Раздел 1'!T12:T12)&lt;=SUM('Раздел 1'!S12:S12)),"","Неверно!")</f>
      </c>
      <c r="B83" s="126">
        <v>125260</v>
      </c>
      <c r="C83" s="130" t="s">
        <v>282</v>
      </c>
      <c r="D83" s="130" t="s">
        <v>280</v>
      </c>
    </row>
    <row r="84" spans="1:4" ht="25.5">
      <c r="A84" s="125">
        <f>IF((SUM('Раздел 1'!T13:T13)&lt;=SUM('Раздел 1'!S13:S13)),"","Неверно!")</f>
      </c>
      <c r="B84" s="126">
        <v>125260</v>
      </c>
      <c r="C84" s="130" t="s">
        <v>283</v>
      </c>
      <c r="D84" s="130" t="s">
        <v>280</v>
      </c>
    </row>
    <row r="85" spans="1:4" ht="25.5">
      <c r="A85" s="125">
        <f>IF((SUM('Раздел 1'!T14:T14)&lt;=SUM('Раздел 1'!S14:S14)),"","Неверно!")</f>
      </c>
      <c r="B85" s="126">
        <v>125260</v>
      </c>
      <c r="C85" s="130" t="s">
        <v>284</v>
      </c>
      <c r="D85" s="130" t="s">
        <v>280</v>
      </c>
    </row>
    <row r="86" spans="1:4" ht="25.5">
      <c r="A86" s="125">
        <f>IF((SUM('Раздел 1'!T15:T15)&lt;=SUM('Раздел 1'!S15:S15)),"","Неверно!")</f>
      </c>
      <c r="B86" s="126">
        <v>125260</v>
      </c>
      <c r="C86" s="130" t="s">
        <v>285</v>
      </c>
      <c r="D86" s="130" t="s">
        <v>280</v>
      </c>
    </row>
    <row r="87" spans="1:4" ht="25.5">
      <c r="A87" s="125">
        <f>IF((SUM('Раздел 1'!T16:T16)&lt;=SUM('Раздел 1'!S16:S16)),"","Неверно!")</f>
      </c>
      <c r="B87" s="126">
        <v>125260</v>
      </c>
      <c r="C87" s="130" t="s">
        <v>286</v>
      </c>
      <c r="D87" s="130" t="s">
        <v>280</v>
      </c>
    </row>
    <row r="88" spans="1:4" ht="25.5">
      <c r="A88" s="125">
        <f>IF((SUM('Раздел 1'!T17:T17)&lt;=SUM('Раздел 1'!S17:S17)),"","Неверно!")</f>
      </c>
      <c r="B88" s="126">
        <v>125260</v>
      </c>
      <c r="C88" s="130" t="s">
        <v>287</v>
      </c>
      <c r="D88" s="130" t="s">
        <v>280</v>
      </c>
    </row>
    <row r="89" spans="1:4" ht="25.5">
      <c r="A89" s="125">
        <f>IF((SUM('Раздел 1'!T18:T18)&lt;=SUM('Раздел 1'!S18:S18)),"","Неверно!")</f>
      </c>
      <c r="B89" s="126">
        <v>125260</v>
      </c>
      <c r="C89" s="130" t="s">
        <v>288</v>
      </c>
      <c r="D89" s="130" t="s">
        <v>280</v>
      </c>
    </row>
    <row r="90" spans="1:4" ht="25.5">
      <c r="A90" s="125">
        <f>IF((SUM('Раздел 1'!T19:T19)&lt;=SUM('Раздел 1'!S19:S19)),"","Неверно!")</f>
      </c>
      <c r="B90" s="126">
        <v>125260</v>
      </c>
      <c r="C90" s="130" t="s">
        <v>289</v>
      </c>
      <c r="D90" s="130" t="s">
        <v>280</v>
      </c>
    </row>
    <row r="91" spans="1:4" ht="25.5">
      <c r="A91" s="125">
        <f>IF((SUM('Раздел 1'!T20:T20)&lt;=SUM('Раздел 1'!S20:S20)),"","Неверно!")</f>
      </c>
      <c r="B91" s="126">
        <v>125260</v>
      </c>
      <c r="C91" s="130" t="s">
        <v>290</v>
      </c>
      <c r="D91" s="130" t="s">
        <v>280</v>
      </c>
    </row>
    <row r="92" spans="1:4" ht="25.5">
      <c r="A92" s="125">
        <f>IF((SUM('Раздел 1'!T21:T21)&lt;=SUM('Раздел 1'!S21:S21)),"","Неверно!")</f>
      </c>
      <c r="B92" s="126">
        <v>125260</v>
      </c>
      <c r="C92" s="130" t="s">
        <v>291</v>
      </c>
      <c r="D92" s="130" t="s">
        <v>280</v>
      </c>
    </row>
    <row r="93" spans="1:4" ht="25.5">
      <c r="A93" s="125">
        <f>IF((SUM('Раздел 1'!T22:T22)&lt;=SUM('Раздел 1'!S22:S22)),"","Неверно!")</f>
      </c>
      <c r="B93" s="126">
        <v>125260</v>
      </c>
      <c r="C93" s="130" t="s">
        <v>292</v>
      </c>
      <c r="D93" s="130" t="s">
        <v>280</v>
      </c>
    </row>
    <row r="94" spans="1:4" ht="25.5">
      <c r="A94" s="125">
        <f>IF((SUM('Раздел 1'!T23:T23)&lt;=SUM('Раздел 1'!S23:S23)),"","Неверно!")</f>
      </c>
      <c r="B94" s="126">
        <v>125260</v>
      </c>
      <c r="C94" s="130" t="s">
        <v>293</v>
      </c>
      <c r="D94" s="130" t="s">
        <v>280</v>
      </c>
    </row>
    <row r="95" spans="1:4" ht="25.5">
      <c r="A95" s="125">
        <f>IF((SUM('Раздел 1'!T24:T24)&lt;=SUM('Раздел 1'!S24:S24)),"","Неверно!")</f>
      </c>
      <c r="B95" s="126">
        <v>125260</v>
      </c>
      <c r="C95" s="130" t="s">
        <v>294</v>
      </c>
      <c r="D95" s="130" t="s">
        <v>280</v>
      </c>
    </row>
    <row r="96" spans="1:4" ht="25.5">
      <c r="A96" s="125">
        <f>IF((SUM('Раздел 1'!T25:T25)&lt;=SUM('Раздел 1'!S25:S25)),"","Неверно!")</f>
      </c>
      <c r="B96" s="126">
        <v>125260</v>
      </c>
      <c r="C96" s="130" t="s">
        <v>295</v>
      </c>
      <c r="D96" s="130" t="s">
        <v>280</v>
      </c>
    </row>
    <row r="97" spans="1:4" ht="25.5">
      <c r="A97" s="125">
        <f>IF((SUM('Раздел 1'!T26:T26)&lt;=SUM('Раздел 1'!S26:S26)),"","Неверно!")</f>
      </c>
      <c r="B97" s="126">
        <v>125260</v>
      </c>
      <c r="C97" s="130" t="s">
        <v>296</v>
      </c>
      <c r="D97" s="130" t="s">
        <v>280</v>
      </c>
    </row>
    <row r="98" spans="1:4" ht="25.5">
      <c r="A98" s="125">
        <f>IF((SUM('Раздел 1'!T27:T27)&lt;=SUM('Раздел 1'!S27:S27)),"","Неверно!")</f>
      </c>
      <c r="B98" s="126">
        <v>125260</v>
      </c>
      <c r="C98" s="130" t="s">
        <v>297</v>
      </c>
      <c r="D98" s="130" t="s">
        <v>280</v>
      </c>
    </row>
    <row r="99" spans="1:4" ht="25.5">
      <c r="A99" s="125">
        <f>IF((SUM('Раздел 1'!T28:T28)&lt;=SUM('Раздел 1'!S28:S28)),"","Неверно!")</f>
      </c>
      <c r="B99" s="126">
        <v>125260</v>
      </c>
      <c r="C99" s="130" t="s">
        <v>298</v>
      </c>
      <c r="D99" s="130" t="s">
        <v>280</v>
      </c>
    </row>
    <row r="100" spans="1:4" ht="25.5">
      <c r="A100" s="125">
        <f>IF((SUM('Раздел 1'!T29:T29)&lt;=SUM('Раздел 1'!S29:S29)),"","Неверно!")</f>
      </c>
      <c r="B100" s="126">
        <v>125260</v>
      </c>
      <c r="C100" s="130" t="s">
        <v>299</v>
      </c>
      <c r="D100" s="130" t="s">
        <v>280</v>
      </c>
    </row>
    <row r="101" spans="1:4" ht="25.5">
      <c r="A101" s="125">
        <f>IF((SUM('Раздел 1'!T30:T30)&lt;=SUM('Раздел 1'!S30:S30)),"","Неверно!")</f>
      </c>
      <c r="B101" s="126">
        <v>125260</v>
      </c>
      <c r="C101" s="130" t="s">
        <v>300</v>
      </c>
      <c r="D101" s="130" t="s">
        <v>280</v>
      </c>
    </row>
    <row r="102" spans="1:4" ht="25.5">
      <c r="A102" s="125">
        <f>IF((SUM('Раздел 1'!T31:T31)&lt;=SUM('Раздел 1'!S31:S31)),"","Неверно!")</f>
      </c>
      <c r="B102" s="126">
        <v>125260</v>
      </c>
      <c r="C102" s="130" t="s">
        <v>301</v>
      </c>
      <c r="D102" s="130" t="s">
        <v>280</v>
      </c>
    </row>
    <row r="103" spans="1:4" ht="25.5">
      <c r="A103" s="125">
        <f>IF((SUM('Раздел 1'!T32:T32)&lt;=SUM('Раздел 1'!S32:S32)),"","Неверно!")</f>
      </c>
      <c r="B103" s="126">
        <v>125260</v>
      </c>
      <c r="C103" s="130" t="s">
        <v>302</v>
      </c>
      <c r="D103" s="130" t="s">
        <v>280</v>
      </c>
    </row>
    <row r="104" spans="1:4" ht="25.5">
      <c r="A104" s="125">
        <f>IF((SUM('Раздел 1'!T33:T33)&lt;=SUM('Раздел 1'!S33:S33)),"","Неверно!")</f>
      </c>
      <c r="B104" s="126">
        <v>125260</v>
      </c>
      <c r="C104" s="130" t="s">
        <v>303</v>
      </c>
      <c r="D104" s="130" t="s">
        <v>280</v>
      </c>
    </row>
    <row r="105" spans="1:4" ht="25.5">
      <c r="A105" s="125">
        <f>IF((SUM('Раздел 1'!T34:T34)&lt;=SUM('Раздел 1'!S34:S34)),"","Неверно!")</f>
      </c>
      <c r="B105" s="126">
        <v>125260</v>
      </c>
      <c r="C105" s="130" t="s">
        <v>304</v>
      </c>
      <c r="D105" s="130" t="s">
        <v>280</v>
      </c>
    </row>
    <row r="106" spans="1:4" ht="25.5">
      <c r="A106" s="125">
        <f>IF((SUM('Раздел 1'!T35:T35)&lt;=SUM('Раздел 1'!S35:S35)),"","Неверно!")</f>
      </c>
      <c r="B106" s="126">
        <v>125260</v>
      </c>
      <c r="C106" s="130" t="s">
        <v>305</v>
      </c>
      <c r="D106" s="130" t="s">
        <v>280</v>
      </c>
    </row>
    <row r="107" spans="1:4" ht="25.5">
      <c r="A107" s="125">
        <f>IF((SUM('Раздел 1'!T36:T36)&lt;=SUM('Раздел 1'!S36:S36)),"","Неверно!")</f>
      </c>
      <c r="B107" s="126">
        <v>125260</v>
      </c>
      <c r="C107" s="130" t="s">
        <v>306</v>
      </c>
      <c r="D107" s="130" t="s">
        <v>280</v>
      </c>
    </row>
    <row r="108" spans="1:4" ht="25.5">
      <c r="A108" s="125">
        <f>IF((SUM('Раздел 1'!T37:T37)&lt;=SUM('Раздел 1'!S37:S37)),"","Неверно!")</f>
      </c>
      <c r="B108" s="126">
        <v>125260</v>
      </c>
      <c r="C108" s="130" t="s">
        <v>307</v>
      </c>
      <c r="D108" s="130" t="s">
        <v>280</v>
      </c>
    </row>
    <row r="109" spans="1:4" ht="25.5">
      <c r="A109" s="125">
        <f>IF((SUM('Раздел 1'!T38:T38)&lt;=SUM('Раздел 1'!S38:S38)),"","Неверно!")</f>
      </c>
      <c r="B109" s="126">
        <v>125260</v>
      </c>
      <c r="C109" s="130" t="s">
        <v>308</v>
      </c>
      <c r="D109" s="130" t="s">
        <v>280</v>
      </c>
    </row>
    <row r="110" spans="1:4" ht="25.5">
      <c r="A110" s="125">
        <f>IF((SUM('Раздел 1'!T39:T39)&lt;=SUM('Раздел 1'!S39:S39)),"","Неверно!")</f>
      </c>
      <c r="B110" s="126">
        <v>125260</v>
      </c>
      <c r="C110" s="130" t="s">
        <v>309</v>
      </c>
      <c r="D110" s="130" t="s">
        <v>280</v>
      </c>
    </row>
    <row r="111" spans="1:4" ht="25.5">
      <c r="A111" s="125">
        <f>IF((SUM('Раздел 1'!T40:T40)&lt;=SUM('Раздел 1'!S40:S40)),"","Неверно!")</f>
      </c>
      <c r="B111" s="126">
        <v>125260</v>
      </c>
      <c r="C111" s="130" t="s">
        <v>310</v>
      </c>
      <c r="D111" s="130" t="s">
        <v>280</v>
      </c>
    </row>
    <row r="112" spans="1:4" ht="25.5">
      <c r="A112" s="125">
        <f>IF((SUM('Раздел 1'!T41:T41)&lt;=SUM('Раздел 1'!S41:S41)),"","Неверно!")</f>
      </c>
      <c r="B112" s="126">
        <v>125260</v>
      </c>
      <c r="C112" s="130" t="s">
        <v>311</v>
      </c>
      <c r="D112" s="130" t="s">
        <v>280</v>
      </c>
    </row>
    <row r="113" spans="1:4" ht="25.5">
      <c r="A113" s="125">
        <f>IF((SUM('Раздел 1'!T42:T42)&lt;=SUM('Раздел 1'!S42:S42)),"","Неверно!")</f>
      </c>
      <c r="B113" s="126">
        <v>125260</v>
      </c>
      <c r="C113" s="130" t="s">
        <v>312</v>
      </c>
      <c r="D113" s="130" t="s">
        <v>280</v>
      </c>
    </row>
    <row r="114" spans="1:4" ht="25.5">
      <c r="A114" s="125">
        <f>IF((SUM('Раздел 1'!T43:T43)&lt;=SUM('Раздел 1'!S43:S43)),"","Неверно!")</f>
      </c>
      <c r="B114" s="126">
        <v>125260</v>
      </c>
      <c r="C114" s="130" t="s">
        <v>313</v>
      </c>
      <c r="D114" s="130" t="s">
        <v>280</v>
      </c>
    </row>
    <row r="115" spans="1:4" ht="25.5">
      <c r="A115" s="125">
        <f>IF((SUM('Раздел 1'!T44:T44)&lt;=SUM('Раздел 1'!S44:S44)),"","Неверно!")</f>
      </c>
      <c r="B115" s="126">
        <v>125260</v>
      </c>
      <c r="C115" s="130" t="s">
        <v>314</v>
      </c>
      <c r="D115" s="130" t="s">
        <v>280</v>
      </c>
    </row>
    <row r="116" spans="1:4" ht="25.5">
      <c r="A116" s="125">
        <f>IF((SUM('Раздел 1'!T45:T45)&lt;=SUM('Раздел 1'!S45:S45)),"","Неверно!")</f>
      </c>
      <c r="B116" s="126">
        <v>125260</v>
      </c>
      <c r="C116" s="130" t="s">
        <v>315</v>
      </c>
      <c r="D116" s="130" t="s">
        <v>280</v>
      </c>
    </row>
    <row r="117" spans="1:4" ht="25.5">
      <c r="A117" s="125">
        <f>IF((SUM('Раздел 1'!T46:T46)&lt;=SUM('Раздел 1'!S46:S46)),"","Неверно!")</f>
      </c>
      <c r="B117" s="126">
        <v>125260</v>
      </c>
      <c r="C117" s="130" t="s">
        <v>316</v>
      </c>
      <c r="D117" s="130" t="s">
        <v>280</v>
      </c>
    </row>
    <row r="118" spans="1:4" ht="25.5">
      <c r="A118" s="125">
        <f>IF((SUM('Раздел 1'!T47:T47)&lt;=SUM('Раздел 1'!S47:S47)),"","Неверно!")</f>
      </c>
      <c r="B118" s="126">
        <v>125260</v>
      </c>
      <c r="C118" s="130" t="s">
        <v>317</v>
      </c>
      <c r="D118" s="130" t="s">
        <v>280</v>
      </c>
    </row>
    <row r="119" spans="1:4" ht="25.5">
      <c r="A119" s="125">
        <f>IF((SUM('Раздел 1'!T48:T48)&lt;=SUM('Раздел 1'!S48:S48)),"","Неверно!")</f>
      </c>
      <c r="B119" s="126">
        <v>125260</v>
      </c>
      <c r="C119" s="130" t="s">
        <v>318</v>
      </c>
      <c r="D119" s="130" t="s">
        <v>280</v>
      </c>
    </row>
    <row r="120" spans="1:4" ht="25.5">
      <c r="A120" s="125">
        <f>IF((SUM('Раздел 1'!S10:S10)+SUM('Раздел 1'!U10:V10)&lt;=SUM('Раздел 1'!R10:R10)),"","Неверно!")</f>
      </c>
      <c r="B120" s="126">
        <v>125261</v>
      </c>
      <c r="C120" s="130" t="s">
        <v>319</v>
      </c>
      <c r="D120" s="130" t="s">
        <v>320</v>
      </c>
    </row>
    <row r="121" spans="1:4" ht="25.5">
      <c r="A121" s="125">
        <f>IF((SUM('Раздел 1'!S11:S11)+SUM('Раздел 1'!U11:V11)&lt;=SUM('Раздел 1'!R11:R11)),"","Неверно!")</f>
      </c>
      <c r="B121" s="126">
        <v>125261</v>
      </c>
      <c r="C121" s="130" t="s">
        <v>321</v>
      </c>
      <c r="D121" s="130" t="s">
        <v>320</v>
      </c>
    </row>
    <row r="122" spans="1:4" ht="25.5">
      <c r="A122" s="125">
        <f>IF((SUM('Раздел 1'!S12:S12)+SUM('Раздел 1'!U12:V12)&lt;=SUM('Раздел 1'!R12:R12)),"","Неверно!")</f>
      </c>
      <c r="B122" s="126">
        <v>125261</v>
      </c>
      <c r="C122" s="130" t="s">
        <v>322</v>
      </c>
      <c r="D122" s="130" t="s">
        <v>320</v>
      </c>
    </row>
    <row r="123" spans="1:4" ht="25.5">
      <c r="A123" s="125">
        <f>IF((SUM('Раздел 1'!S13:S13)+SUM('Раздел 1'!U13:V13)&lt;=SUM('Раздел 1'!R13:R13)),"","Неверно!")</f>
      </c>
      <c r="B123" s="126">
        <v>125261</v>
      </c>
      <c r="C123" s="130" t="s">
        <v>323</v>
      </c>
      <c r="D123" s="130" t="s">
        <v>320</v>
      </c>
    </row>
    <row r="124" spans="1:4" ht="25.5">
      <c r="A124" s="125">
        <f>IF((SUM('Раздел 1'!S14:S14)+SUM('Раздел 1'!U14:V14)&lt;=SUM('Раздел 1'!R14:R14)),"","Неверно!")</f>
      </c>
      <c r="B124" s="126">
        <v>125261</v>
      </c>
      <c r="C124" s="130" t="s">
        <v>324</v>
      </c>
      <c r="D124" s="130" t="s">
        <v>320</v>
      </c>
    </row>
    <row r="125" spans="1:4" ht="25.5">
      <c r="A125" s="125">
        <f>IF((SUM('Раздел 1'!S15:S15)+SUM('Раздел 1'!U15:V15)&lt;=SUM('Раздел 1'!R15:R15)),"","Неверно!")</f>
      </c>
      <c r="B125" s="126">
        <v>125261</v>
      </c>
      <c r="C125" s="130" t="s">
        <v>325</v>
      </c>
      <c r="D125" s="130" t="s">
        <v>320</v>
      </c>
    </row>
    <row r="126" spans="1:4" ht="25.5">
      <c r="A126" s="125">
        <f>IF((SUM('Раздел 1'!S16:S16)+SUM('Раздел 1'!U16:V16)&lt;=SUM('Раздел 1'!R16:R16)),"","Неверно!")</f>
      </c>
      <c r="B126" s="126">
        <v>125261</v>
      </c>
      <c r="C126" s="130" t="s">
        <v>326</v>
      </c>
      <c r="D126" s="130" t="s">
        <v>320</v>
      </c>
    </row>
    <row r="127" spans="1:4" ht="25.5">
      <c r="A127" s="125">
        <f>IF((SUM('Раздел 1'!S17:S17)+SUM('Раздел 1'!U17:V17)&lt;=SUM('Раздел 1'!R17:R17)),"","Неверно!")</f>
      </c>
      <c r="B127" s="126">
        <v>125261</v>
      </c>
      <c r="C127" s="130" t="s">
        <v>327</v>
      </c>
      <c r="D127" s="130" t="s">
        <v>320</v>
      </c>
    </row>
    <row r="128" spans="1:4" ht="25.5">
      <c r="A128" s="125">
        <f>IF((SUM('Раздел 1'!S18:S18)+SUM('Раздел 1'!U18:V18)&lt;=SUM('Раздел 1'!R18:R18)),"","Неверно!")</f>
      </c>
      <c r="B128" s="126">
        <v>125261</v>
      </c>
      <c r="C128" s="130" t="s">
        <v>328</v>
      </c>
      <c r="D128" s="130" t="s">
        <v>320</v>
      </c>
    </row>
    <row r="129" spans="1:4" ht="25.5">
      <c r="A129" s="125">
        <f>IF((SUM('Раздел 1'!S19:S19)+SUM('Раздел 1'!U19:V19)&lt;=SUM('Раздел 1'!R19:R19)),"","Неверно!")</f>
      </c>
      <c r="B129" s="126">
        <v>125261</v>
      </c>
      <c r="C129" s="130" t="s">
        <v>329</v>
      </c>
      <c r="D129" s="130" t="s">
        <v>320</v>
      </c>
    </row>
    <row r="130" spans="1:4" ht="25.5">
      <c r="A130" s="125">
        <f>IF((SUM('Раздел 1'!S20:S20)+SUM('Раздел 1'!U20:V20)&lt;=SUM('Раздел 1'!R20:R20)),"","Неверно!")</f>
      </c>
      <c r="B130" s="126">
        <v>125261</v>
      </c>
      <c r="C130" s="130" t="s">
        <v>330</v>
      </c>
      <c r="D130" s="130" t="s">
        <v>320</v>
      </c>
    </row>
    <row r="131" spans="1:4" ht="25.5">
      <c r="A131" s="125">
        <f>IF((SUM('Раздел 1'!S21:S21)+SUM('Раздел 1'!U21:V21)&lt;=SUM('Раздел 1'!R21:R21)),"","Неверно!")</f>
      </c>
      <c r="B131" s="126">
        <v>125261</v>
      </c>
      <c r="C131" s="130" t="s">
        <v>331</v>
      </c>
      <c r="D131" s="130" t="s">
        <v>320</v>
      </c>
    </row>
    <row r="132" spans="1:4" ht="25.5">
      <c r="A132" s="125">
        <f>IF((SUM('Раздел 1'!S22:S22)+SUM('Раздел 1'!U22:V22)&lt;=SUM('Раздел 1'!R22:R22)),"","Неверно!")</f>
      </c>
      <c r="B132" s="126">
        <v>125261</v>
      </c>
      <c r="C132" s="130" t="s">
        <v>332</v>
      </c>
      <c r="D132" s="130" t="s">
        <v>320</v>
      </c>
    </row>
    <row r="133" spans="1:4" ht="25.5">
      <c r="A133" s="125">
        <f>IF((SUM('Раздел 1'!S23:S23)+SUM('Раздел 1'!U23:V23)&lt;=SUM('Раздел 1'!R23:R23)),"","Неверно!")</f>
      </c>
      <c r="B133" s="126">
        <v>125261</v>
      </c>
      <c r="C133" s="130" t="s">
        <v>333</v>
      </c>
      <c r="D133" s="130" t="s">
        <v>320</v>
      </c>
    </row>
    <row r="134" spans="1:4" ht="25.5">
      <c r="A134" s="125">
        <f>IF((SUM('Раздел 1'!S24:S24)+SUM('Раздел 1'!U24:V24)&lt;=SUM('Раздел 1'!R24:R24)),"","Неверно!")</f>
      </c>
      <c r="B134" s="126">
        <v>125261</v>
      </c>
      <c r="C134" s="130" t="s">
        <v>334</v>
      </c>
      <c r="D134" s="130" t="s">
        <v>320</v>
      </c>
    </row>
    <row r="135" spans="1:4" ht="25.5">
      <c r="A135" s="125">
        <f>IF((SUM('Раздел 1'!S25:S25)+SUM('Раздел 1'!U25:V25)&lt;=SUM('Раздел 1'!R25:R25)),"","Неверно!")</f>
      </c>
      <c r="B135" s="126">
        <v>125261</v>
      </c>
      <c r="C135" s="130" t="s">
        <v>335</v>
      </c>
      <c r="D135" s="130" t="s">
        <v>320</v>
      </c>
    </row>
    <row r="136" spans="1:4" ht="25.5">
      <c r="A136" s="125">
        <f>IF((SUM('Раздел 1'!S26:S26)+SUM('Раздел 1'!U26:V26)&lt;=SUM('Раздел 1'!R26:R26)),"","Неверно!")</f>
      </c>
      <c r="B136" s="126">
        <v>125261</v>
      </c>
      <c r="C136" s="130" t="s">
        <v>336</v>
      </c>
      <c r="D136" s="130" t="s">
        <v>320</v>
      </c>
    </row>
    <row r="137" spans="1:4" ht="25.5">
      <c r="A137" s="125">
        <f>IF((SUM('Раздел 1'!S27:S27)+SUM('Раздел 1'!U27:V27)&lt;=SUM('Раздел 1'!R27:R27)),"","Неверно!")</f>
      </c>
      <c r="B137" s="126">
        <v>125261</v>
      </c>
      <c r="C137" s="130" t="s">
        <v>337</v>
      </c>
      <c r="D137" s="130" t="s">
        <v>320</v>
      </c>
    </row>
    <row r="138" spans="1:4" ht="25.5">
      <c r="A138" s="125">
        <f>IF((SUM('Раздел 1'!S28:S28)+SUM('Раздел 1'!U28:V28)&lt;=SUM('Раздел 1'!R28:R28)),"","Неверно!")</f>
      </c>
      <c r="B138" s="126">
        <v>125261</v>
      </c>
      <c r="C138" s="130" t="s">
        <v>338</v>
      </c>
      <c r="D138" s="130" t="s">
        <v>320</v>
      </c>
    </row>
    <row r="139" spans="1:4" ht="25.5">
      <c r="A139" s="125">
        <f>IF((SUM('Раздел 1'!S29:S29)+SUM('Раздел 1'!U29:V29)&lt;=SUM('Раздел 1'!R29:R29)),"","Неверно!")</f>
      </c>
      <c r="B139" s="126">
        <v>125261</v>
      </c>
      <c r="C139" s="130" t="s">
        <v>339</v>
      </c>
      <c r="D139" s="130" t="s">
        <v>320</v>
      </c>
    </row>
    <row r="140" spans="1:4" ht="25.5">
      <c r="A140" s="125">
        <f>IF((SUM('Раздел 1'!S30:S30)+SUM('Раздел 1'!U30:V30)&lt;=SUM('Раздел 1'!R30:R30)),"","Неверно!")</f>
      </c>
      <c r="B140" s="126">
        <v>125261</v>
      </c>
      <c r="C140" s="130" t="s">
        <v>340</v>
      </c>
      <c r="D140" s="130" t="s">
        <v>320</v>
      </c>
    </row>
    <row r="141" spans="1:4" ht="25.5">
      <c r="A141" s="125">
        <f>IF((SUM('Раздел 1'!S31:S31)+SUM('Раздел 1'!U31:V31)&lt;=SUM('Раздел 1'!R31:R31)),"","Неверно!")</f>
      </c>
      <c r="B141" s="126">
        <v>125261</v>
      </c>
      <c r="C141" s="130" t="s">
        <v>341</v>
      </c>
      <c r="D141" s="130" t="s">
        <v>320</v>
      </c>
    </row>
    <row r="142" spans="1:4" ht="25.5">
      <c r="A142" s="125">
        <f>IF((SUM('Раздел 1'!S32:S32)+SUM('Раздел 1'!U32:V32)&lt;=SUM('Раздел 1'!R32:R32)),"","Неверно!")</f>
      </c>
      <c r="B142" s="126">
        <v>125261</v>
      </c>
      <c r="C142" s="130" t="s">
        <v>342</v>
      </c>
      <c r="D142" s="130" t="s">
        <v>320</v>
      </c>
    </row>
    <row r="143" spans="1:4" ht="25.5">
      <c r="A143" s="125">
        <f>IF((SUM('Раздел 1'!S33:S33)+SUM('Раздел 1'!U33:V33)&lt;=SUM('Раздел 1'!R33:R33)),"","Неверно!")</f>
      </c>
      <c r="B143" s="126">
        <v>125261</v>
      </c>
      <c r="C143" s="130" t="s">
        <v>343</v>
      </c>
      <c r="D143" s="130" t="s">
        <v>320</v>
      </c>
    </row>
    <row r="144" spans="1:4" ht="25.5">
      <c r="A144" s="125">
        <f>IF((SUM('Раздел 1'!S34:S34)+SUM('Раздел 1'!U34:V34)&lt;=SUM('Раздел 1'!R34:R34)),"","Неверно!")</f>
      </c>
      <c r="B144" s="126">
        <v>125261</v>
      </c>
      <c r="C144" s="130" t="s">
        <v>344</v>
      </c>
      <c r="D144" s="130" t="s">
        <v>320</v>
      </c>
    </row>
    <row r="145" spans="1:4" ht="25.5">
      <c r="A145" s="125">
        <f>IF((SUM('Раздел 1'!S35:S35)+SUM('Раздел 1'!U35:V35)&lt;=SUM('Раздел 1'!R35:R35)),"","Неверно!")</f>
      </c>
      <c r="B145" s="126">
        <v>125261</v>
      </c>
      <c r="C145" s="130" t="s">
        <v>345</v>
      </c>
      <c r="D145" s="130" t="s">
        <v>320</v>
      </c>
    </row>
    <row r="146" spans="1:4" ht="25.5">
      <c r="A146" s="125">
        <f>IF((SUM('Раздел 1'!S36:S36)+SUM('Раздел 1'!U36:V36)&lt;=SUM('Раздел 1'!R36:R36)),"","Неверно!")</f>
      </c>
      <c r="B146" s="126">
        <v>125261</v>
      </c>
      <c r="C146" s="130" t="s">
        <v>346</v>
      </c>
      <c r="D146" s="130" t="s">
        <v>320</v>
      </c>
    </row>
    <row r="147" spans="1:4" ht="25.5">
      <c r="A147" s="125">
        <f>IF((SUM('Раздел 1'!S37:S37)+SUM('Раздел 1'!U37:V37)&lt;=SUM('Раздел 1'!R37:R37)),"","Неверно!")</f>
      </c>
      <c r="B147" s="126">
        <v>125261</v>
      </c>
      <c r="C147" s="130" t="s">
        <v>347</v>
      </c>
      <c r="D147" s="130" t="s">
        <v>320</v>
      </c>
    </row>
    <row r="148" spans="1:4" ht="25.5">
      <c r="A148" s="125">
        <f>IF((SUM('Раздел 1'!S38:S38)+SUM('Раздел 1'!U38:V38)&lt;=SUM('Раздел 1'!R38:R38)),"","Неверно!")</f>
      </c>
      <c r="B148" s="126">
        <v>125261</v>
      </c>
      <c r="C148" s="130" t="s">
        <v>781</v>
      </c>
      <c r="D148" s="130" t="s">
        <v>320</v>
      </c>
    </row>
    <row r="149" spans="1:4" ht="25.5">
      <c r="A149" s="125">
        <f>IF((SUM('Раздел 1'!S39:S39)+SUM('Раздел 1'!U39:V39)&lt;=SUM('Раздел 1'!R39:R39)),"","Неверно!")</f>
      </c>
      <c r="B149" s="126">
        <v>125261</v>
      </c>
      <c r="C149" s="130" t="s">
        <v>782</v>
      </c>
      <c r="D149" s="130" t="s">
        <v>320</v>
      </c>
    </row>
    <row r="150" spans="1:4" ht="25.5">
      <c r="A150" s="125">
        <f>IF((SUM('Раздел 1'!S40:S40)+SUM('Раздел 1'!U40:V40)&lt;=SUM('Раздел 1'!R40:R40)),"","Неверно!")</f>
      </c>
      <c r="B150" s="126">
        <v>125261</v>
      </c>
      <c r="C150" s="130" t="s">
        <v>783</v>
      </c>
      <c r="D150" s="130" t="s">
        <v>320</v>
      </c>
    </row>
    <row r="151" spans="1:4" ht="25.5">
      <c r="A151" s="125">
        <f>IF((SUM('Раздел 1'!S41:S41)+SUM('Раздел 1'!U41:V41)&lt;=SUM('Раздел 1'!R41:R41)),"","Неверно!")</f>
      </c>
      <c r="B151" s="126">
        <v>125261</v>
      </c>
      <c r="C151" s="130" t="s">
        <v>784</v>
      </c>
      <c r="D151" s="130" t="s">
        <v>320</v>
      </c>
    </row>
    <row r="152" spans="1:4" ht="25.5">
      <c r="A152" s="125">
        <f>IF((SUM('Раздел 1'!S42:S42)+SUM('Раздел 1'!U42:V42)&lt;=SUM('Раздел 1'!R42:R42)),"","Неверно!")</f>
      </c>
      <c r="B152" s="126">
        <v>125261</v>
      </c>
      <c r="C152" s="130" t="s">
        <v>785</v>
      </c>
      <c r="D152" s="130" t="s">
        <v>320</v>
      </c>
    </row>
    <row r="153" spans="1:4" ht="25.5">
      <c r="A153" s="125">
        <f>IF((SUM('Раздел 1'!S43:S43)+SUM('Раздел 1'!U43:V43)&lt;=SUM('Раздел 1'!R43:R43)),"","Неверно!")</f>
      </c>
      <c r="B153" s="126">
        <v>125261</v>
      </c>
      <c r="C153" s="130" t="s">
        <v>786</v>
      </c>
      <c r="D153" s="130" t="s">
        <v>320</v>
      </c>
    </row>
    <row r="154" spans="1:4" ht="25.5">
      <c r="A154" s="125">
        <f>IF((SUM('Раздел 1'!S44:S44)+SUM('Раздел 1'!U44:V44)&lt;=SUM('Раздел 1'!R44:R44)),"","Неверно!")</f>
      </c>
      <c r="B154" s="126">
        <v>125261</v>
      </c>
      <c r="C154" s="130" t="s">
        <v>787</v>
      </c>
      <c r="D154" s="130" t="s">
        <v>320</v>
      </c>
    </row>
    <row r="155" spans="1:4" ht="25.5">
      <c r="A155" s="125">
        <f>IF((SUM('Раздел 1'!S45:S45)+SUM('Раздел 1'!U45:V45)&lt;=SUM('Раздел 1'!R45:R45)),"","Неверно!")</f>
      </c>
      <c r="B155" s="126">
        <v>125261</v>
      </c>
      <c r="C155" s="130" t="s">
        <v>788</v>
      </c>
      <c r="D155" s="130" t="s">
        <v>320</v>
      </c>
    </row>
    <row r="156" spans="1:4" ht="25.5">
      <c r="A156" s="125">
        <f>IF((SUM('Раздел 1'!S46:S46)+SUM('Раздел 1'!U46:V46)&lt;=SUM('Раздел 1'!R46:R46)),"","Неверно!")</f>
      </c>
      <c r="B156" s="126">
        <v>125261</v>
      </c>
      <c r="C156" s="130" t="s">
        <v>789</v>
      </c>
      <c r="D156" s="130" t="s">
        <v>320</v>
      </c>
    </row>
    <row r="157" spans="1:4" ht="25.5">
      <c r="A157" s="125">
        <f>IF((SUM('Раздел 1'!S47:S47)+SUM('Раздел 1'!U47:V47)&lt;=SUM('Раздел 1'!R47:R47)),"","Неверно!")</f>
      </c>
      <c r="B157" s="126">
        <v>125261</v>
      </c>
      <c r="C157" s="130" t="s">
        <v>790</v>
      </c>
      <c r="D157" s="130" t="s">
        <v>320</v>
      </c>
    </row>
    <row r="158" spans="1:4" ht="25.5">
      <c r="A158" s="125">
        <f>IF((SUM('Раздел 1'!S48:S48)+SUM('Раздел 1'!U48:V48)&lt;=SUM('Раздел 1'!R48:R48)),"","Неверно!")</f>
      </c>
      <c r="B158" s="126">
        <v>125261</v>
      </c>
      <c r="C158" s="130" t="s">
        <v>791</v>
      </c>
      <c r="D158" s="130" t="s">
        <v>320</v>
      </c>
    </row>
    <row r="159" spans="1:4" ht="25.5">
      <c r="A159" s="125">
        <f>IF((SUM('Раздел 1'!L10:L10)&gt;=SUM('Раздел 1'!M10:M10)),"","Неверно!")</f>
      </c>
      <c r="B159" s="126">
        <v>125262</v>
      </c>
      <c r="C159" s="130" t="s">
        <v>792</v>
      </c>
      <c r="D159" s="130" t="s">
        <v>793</v>
      </c>
    </row>
    <row r="160" spans="1:4" ht="25.5">
      <c r="A160" s="125">
        <f>IF((SUM('Раздел 1'!L11:L11)&gt;=SUM('Раздел 1'!M11:M11)),"","Неверно!")</f>
      </c>
      <c r="B160" s="126">
        <v>125262</v>
      </c>
      <c r="C160" s="130" t="s">
        <v>794</v>
      </c>
      <c r="D160" s="130" t="s">
        <v>793</v>
      </c>
    </row>
    <row r="161" spans="1:4" ht="25.5">
      <c r="A161" s="125">
        <f>IF((SUM('Раздел 1'!L12:L12)&gt;=SUM('Раздел 1'!M12:M12)),"","Неверно!")</f>
      </c>
      <c r="B161" s="126">
        <v>125262</v>
      </c>
      <c r="C161" s="130" t="s">
        <v>795</v>
      </c>
      <c r="D161" s="130" t="s">
        <v>793</v>
      </c>
    </row>
    <row r="162" spans="1:4" ht="25.5">
      <c r="A162" s="125">
        <f>IF((SUM('Раздел 1'!L13:L13)&gt;=SUM('Раздел 1'!M13:M13)),"","Неверно!")</f>
      </c>
      <c r="B162" s="126">
        <v>125262</v>
      </c>
      <c r="C162" s="130" t="s">
        <v>796</v>
      </c>
      <c r="D162" s="130" t="s">
        <v>793</v>
      </c>
    </row>
    <row r="163" spans="1:4" ht="25.5">
      <c r="A163" s="125">
        <f>IF((SUM('Раздел 1'!L14:L14)&gt;=SUM('Раздел 1'!M14:M14)),"","Неверно!")</f>
      </c>
      <c r="B163" s="126">
        <v>125262</v>
      </c>
      <c r="C163" s="130" t="s">
        <v>797</v>
      </c>
      <c r="D163" s="130" t="s">
        <v>793</v>
      </c>
    </row>
    <row r="164" spans="1:4" ht="25.5">
      <c r="A164" s="125">
        <f>IF((SUM('Раздел 1'!L15:L15)&gt;=SUM('Раздел 1'!M15:M15)),"","Неверно!")</f>
      </c>
      <c r="B164" s="126">
        <v>125262</v>
      </c>
      <c r="C164" s="130" t="s">
        <v>798</v>
      </c>
      <c r="D164" s="130" t="s">
        <v>793</v>
      </c>
    </row>
    <row r="165" spans="1:4" ht="25.5">
      <c r="A165" s="125">
        <f>IF((SUM('Раздел 1'!L16:L16)&gt;=SUM('Раздел 1'!M16:M16)),"","Неверно!")</f>
      </c>
      <c r="B165" s="126">
        <v>125262</v>
      </c>
      <c r="C165" s="130" t="s">
        <v>799</v>
      </c>
      <c r="D165" s="130" t="s">
        <v>793</v>
      </c>
    </row>
    <row r="166" spans="1:4" ht="25.5">
      <c r="A166" s="125">
        <f>IF((SUM('Раздел 1'!L17:L17)&gt;=SUM('Раздел 1'!M17:M17)),"","Неверно!")</f>
      </c>
      <c r="B166" s="126">
        <v>125262</v>
      </c>
      <c r="C166" s="130" t="s">
        <v>800</v>
      </c>
      <c r="D166" s="130" t="s">
        <v>793</v>
      </c>
    </row>
    <row r="167" spans="1:4" ht="25.5">
      <c r="A167" s="125">
        <f>IF((SUM('Раздел 1'!L18:L18)&gt;=SUM('Раздел 1'!M18:M18)),"","Неверно!")</f>
      </c>
      <c r="B167" s="126">
        <v>125262</v>
      </c>
      <c r="C167" s="130" t="s">
        <v>801</v>
      </c>
      <c r="D167" s="130" t="s">
        <v>793</v>
      </c>
    </row>
    <row r="168" spans="1:4" ht="25.5">
      <c r="A168" s="125">
        <f>IF((SUM('Раздел 1'!L19:L19)&gt;=SUM('Раздел 1'!M19:M19)),"","Неверно!")</f>
      </c>
      <c r="B168" s="126">
        <v>125262</v>
      </c>
      <c r="C168" s="130" t="s">
        <v>802</v>
      </c>
      <c r="D168" s="130" t="s">
        <v>793</v>
      </c>
    </row>
    <row r="169" spans="1:4" ht="25.5">
      <c r="A169" s="125">
        <f>IF((SUM('Раздел 1'!L20:L20)&gt;=SUM('Раздел 1'!M20:M20)),"","Неверно!")</f>
      </c>
      <c r="B169" s="126">
        <v>125262</v>
      </c>
      <c r="C169" s="130" t="s">
        <v>803</v>
      </c>
      <c r="D169" s="130" t="s">
        <v>793</v>
      </c>
    </row>
    <row r="170" spans="1:4" ht="25.5">
      <c r="A170" s="125">
        <f>IF((SUM('Раздел 1'!L21:L21)&gt;=SUM('Раздел 1'!M21:M21)),"","Неверно!")</f>
      </c>
      <c r="B170" s="126">
        <v>125262</v>
      </c>
      <c r="C170" s="130" t="s">
        <v>804</v>
      </c>
      <c r="D170" s="130" t="s">
        <v>793</v>
      </c>
    </row>
    <row r="171" spans="1:4" ht="25.5">
      <c r="A171" s="125">
        <f>IF((SUM('Раздел 1'!L22:L22)&gt;=SUM('Раздел 1'!M22:M22)),"","Неверно!")</f>
      </c>
      <c r="B171" s="126">
        <v>125262</v>
      </c>
      <c r="C171" s="130" t="s">
        <v>805</v>
      </c>
      <c r="D171" s="130" t="s">
        <v>793</v>
      </c>
    </row>
    <row r="172" spans="1:4" ht="25.5">
      <c r="A172" s="125">
        <f>IF((SUM('Раздел 1'!L23:L23)&gt;=SUM('Раздел 1'!M23:M23)),"","Неверно!")</f>
      </c>
      <c r="B172" s="126">
        <v>125262</v>
      </c>
      <c r="C172" s="130" t="s">
        <v>806</v>
      </c>
      <c r="D172" s="130" t="s">
        <v>793</v>
      </c>
    </row>
    <row r="173" spans="1:4" ht="25.5">
      <c r="A173" s="125">
        <f>IF((SUM('Раздел 1'!L24:L24)&gt;=SUM('Раздел 1'!M24:M24)),"","Неверно!")</f>
      </c>
      <c r="B173" s="126">
        <v>125262</v>
      </c>
      <c r="C173" s="130" t="s">
        <v>807</v>
      </c>
      <c r="D173" s="130" t="s">
        <v>793</v>
      </c>
    </row>
    <row r="174" spans="1:4" ht="25.5">
      <c r="A174" s="125">
        <f>IF((SUM('Раздел 1'!L25:L25)&gt;=SUM('Раздел 1'!M25:M25)),"","Неверно!")</f>
      </c>
      <c r="B174" s="126">
        <v>125262</v>
      </c>
      <c r="C174" s="130" t="s">
        <v>808</v>
      </c>
      <c r="D174" s="130" t="s">
        <v>793</v>
      </c>
    </row>
    <row r="175" spans="1:4" ht="25.5">
      <c r="A175" s="125">
        <f>IF((SUM('Раздел 1'!L26:L26)&gt;=SUM('Раздел 1'!M26:M26)),"","Неверно!")</f>
      </c>
      <c r="B175" s="126">
        <v>125262</v>
      </c>
      <c r="C175" s="130" t="s">
        <v>809</v>
      </c>
      <c r="D175" s="130" t="s">
        <v>793</v>
      </c>
    </row>
    <row r="176" spans="1:4" ht="25.5">
      <c r="A176" s="125">
        <f>IF((SUM('Раздел 1'!L27:L27)&gt;=SUM('Раздел 1'!M27:M27)),"","Неверно!")</f>
      </c>
      <c r="B176" s="126">
        <v>125262</v>
      </c>
      <c r="C176" s="130" t="s">
        <v>810</v>
      </c>
      <c r="D176" s="130" t="s">
        <v>793</v>
      </c>
    </row>
    <row r="177" spans="1:4" ht="25.5">
      <c r="A177" s="125">
        <f>IF((SUM('Раздел 1'!L28:L28)&gt;=SUM('Раздел 1'!M28:M28)),"","Неверно!")</f>
      </c>
      <c r="B177" s="126">
        <v>125262</v>
      </c>
      <c r="C177" s="130" t="s">
        <v>811</v>
      </c>
      <c r="D177" s="130" t="s">
        <v>793</v>
      </c>
    </row>
    <row r="178" spans="1:4" ht="25.5">
      <c r="A178" s="125">
        <f>IF((SUM('Раздел 1'!L29:L29)&gt;=SUM('Раздел 1'!M29:M29)),"","Неверно!")</f>
      </c>
      <c r="B178" s="126">
        <v>125262</v>
      </c>
      <c r="C178" s="130" t="s">
        <v>812</v>
      </c>
      <c r="D178" s="130" t="s">
        <v>793</v>
      </c>
    </row>
    <row r="179" spans="1:4" ht="25.5">
      <c r="A179" s="125">
        <f>IF((SUM('Раздел 1'!L30:L30)&gt;=SUM('Раздел 1'!M30:M30)),"","Неверно!")</f>
      </c>
      <c r="B179" s="126">
        <v>125262</v>
      </c>
      <c r="C179" s="130" t="s">
        <v>813</v>
      </c>
      <c r="D179" s="130" t="s">
        <v>793</v>
      </c>
    </row>
    <row r="180" spans="1:4" ht="25.5">
      <c r="A180" s="125">
        <f>IF((SUM('Раздел 1'!L31:L31)&gt;=SUM('Раздел 1'!M31:M31)),"","Неверно!")</f>
      </c>
      <c r="B180" s="126">
        <v>125262</v>
      </c>
      <c r="C180" s="130" t="s">
        <v>814</v>
      </c>
      <c r="D180" s="130" t="s">
        <v>793</v>
      </c>
    </row>
    <row r="181" spans="1:4" ht="25.5">
      <c r="A181" s="125">
        <f>IF((SUM('Раздел 1'!L32:L32)&gt;=SUM('Раздел 1'!M32:M32)),"","Неверно!")</f>
      </c>
      <c r="B181" s="126">
        <v>125262</v>
      </c>
      <c r="C181" s="130" t="s">
        <v>815</v>
      </c>
      <c r="D181" s="130" t="s">
        <v>793</v>
      </c>
    </row>
    <row r="182" spans="1:4" ht="25.5">
      <c r="A182" s="125">
        <f>IF((SUM('Раздел 1'!L33:L33)&gt;=SUM('Раздел 1'!M33:M33)),"","Неверно!")</f>
      </c>
      <c r="B182" s="126">
        <v>125262</v>
      </c>
      <c r="C182" s="130" t="s">
        <v>816</v>
      </c>
      <c r="D182" s="130" t="s">
        <v>793</v>
      </c>
    </row>
    <row r="183" spans="1:4" ht="25.5">
      <c r="A183" s="125">
        <f>IF((SUM('Раздел 1'!L34:L34)&gt;=SUM('Раздел 1'!M34:M34)),"","Неверно!")</f>
      </c>
      <c r="B183" s="126">
        <v>125262</v>
      </c>
      <c r="C183" s="130" t="s">
        <v>817</v>
      </c>
      <c r="D183" s="130" t="s">
        <v>793</v>
      </c>
    </row>
    <row r="184" spans="1:4" ht="25.5">
      <c r="A184" s="125">
        <f>IF((SUM('Раздел 1'!L35:L35)&gt;=SUM('Раздел 1'!M35:M35)),"","Неверно!")</f>
      </c>
      <c r="B184" s="126">
        <v>125262</v>
      </c>
      <c r="C184" s="130" t="s">
        <v>818</v>
      </c>
      <c r="D184" s="130" t="s">
        <v>793</v>
      </c>
    </row>
    <row r="185" spans="1:4" ht="25.5">
      <c r="A185" s="125">
        <f>IF((SUM('Раздел 1'!L36:L36)&gt;=SUM('Раздел 1'!M36:M36)),"","Неверно!")</f>
      </c>
      <c r="B185" s="126">
        <v>125262</v>
      </c>
      <c r="C185" s="130" t="s">
        <v>819</v>
      </c>
      <c r="D185" s="130" t="s">
        <v>793</v>
      </c>
    </row>
    <row r="186" spans="1:4" ht="25.5">
      <c r="A186" s="125">
        <f>IF((SUM('Раздел 1'!L37:L37)&gt;=SUM('Раздел 1'!M37:M37)),"","Неверно!")</f>
      </c>
      <c r="B186" s="126">
        <v>125262</v>
      </c>
      <c r="C186" s="130" t="s">
        <v>820</v>
      </c>
      <c r="D186" s="130" t="s">
        <v>793</v>
      </c>
    </row>
    <row r="187" spans="1:4" ht="25.5">
      <c r="A187" s="125">
        <f>IF((SUM('Раздел 1'!L38:L38)&gt;=SUM('Раздел 1'!M38:M38)),"","Неверно!")</f>
      </c>
      <c r="B187" s="126">
        <v>125262</v>
      </c>
      <c r="C187" s="130" t="s">
        <v>821</v>
      </c>
      <c r="D187" s="130" t="s">
        <v>793</v>
      </c>
    </row>
    <row r="188" spans="1:4" ht="25.5">
      <c r="A188" s="125">
        <f>IF((SUM('Раздел 1'!L39:L39)&gt;=SUM('Раздел 1'!M39:M39)),"","Неверно!")</f>
      </c>
      <c r="B188" s="126">
        <v>125262</v>
      </c>
      <c r="C188" s="130" t="s">
        <v>822</v>
      </c>
      <c r="D188" s="130" t="s">
        <v>793</v>
      </c>
    </row>
    <row r="189" spans="1:4" ht="25.5">
      <c r="A189" s="125">
        <f>IF((SUM('Раздел 1'!L40:L40)&gt;=SUM('Раздел 1'!M40:M40)),"","Неверно!")</f>
      </c>
      <c r="B189" s="126">
        <v>125262</v>
      </c>
      <c r="C189" s="130" t="s">
        <v>823</v>
      </c>
      <c r="D189" s="130" t="s">
        <v>793</v>
      </c>
    </row>
    <row r="190" spans="1:4" ht="25.5">
      <c r="A190" s="125">
        <f>IF((SUM('Раздел 1'!L41:L41)&gt;=SUM('Раздел 1'!M41:M41)),"","Неверно!")</f>
      </c>
      <c r="B190" s="126">
        <v>125262</v>
      </c>
      <c r="C190" s="130" t="s">
        <v>824</v>
      </c>
      <c r="D190" s="130" t="s">
        <v>793</v>
      </c>
    </row>
    <row r="191" spans="1:4" ht="25.5">
      <c r="A191" s="125">
        <f>IF((SUM('Раздел 1'!L42:L42)&gt;=SUM('Раздел 1'!M42:M42)),"","Неверно!")</f>
      </c>
      <c r="B191" s="126">
        <v>125262</v>
      </c>
      <c r="C191" s="130" t="s">
        <v>825</v>
      </c>
      <c r="D191" s="130" t="s">
        <v>793</v>
      </c>
    </row>
    <row r="192" spans="1:4" ht="25.5">
      <c r="A192" s="125">
        <f>IF((SUM('Раздел 1'!L43:L43)&gt;=SUM('Раздел 1'!M43:M43)),"","Неверно!")</f>
      </c>
      <c r="B192" s="126">
        <v>125262</v>
      </c>
      <c r="C192" s="130" t="s">
        <v>826</v>
      </c>
      <c r="D192" s="130" t="s">
        <v>793</v>
      </c>
    </row>
    <row r="193" spans="1:4" ht="25.5">
      <c r="A193" s="125">
        <f>IF((SUM('Раздел 1'!L44:L44)&gt;=SUM('Раздел 1'!M44:M44)),"","Неверно!")</f>
      </c>
      <c r="B193" s="126">
        <v>125262</v>
      </c>
      <c r="C193" s="130" t="s">
        <v>827</v>
      </c>
      <c r="D193" s="130" t="s">
        <v>793</v>
      </c>
    </row>
    <row r="194" spans="1:4" ht="25.5">
      <c r="A194" s="125">
        <f>IF((SUM('Раздел 1'!L45:L45)&gt;=SUM('Раздел 1'!M45:M45)),"","Неверно!")</f>
      </c>
      <c r="B194" s="126">
        <v>125262</v>
      </c>
      <c r="C194" s="130" t="s">
        <v>828</v>
      </c>
      <c r="D194" s="130" t="s">
        <v>793</v>
      </c>
    </row>
    <row r="195" spans="1:4" ht="25.5">
      <c r="A195" s="125">
        <f>IF((SUM('Раздел 1'!L46:L46)&gt;=SUM('Раздел 1'!M46:M46)),"","Неверно!")</f>
      </c>
      <c r="B195" s="126">
        <v>125262</v>
      </c>
      <c r="C195" s="130" t="s">
        <v>829</v>
      </c>
      <c r="D195" s="130" t="s">
        <v>793</v>
      </c>
    </row>
    <row r="196" spans="1:4" ht="25.5">
      <c r="A196" s="125">
        <f>IF((SUM('Раздел 1'!L47:L47)&gt;=SUM('Раздел 1'!M47:M47)),"","Неверно!")</f>
      </c>
      <c r="B196" s="126">
        <v>125262</v>
      </c>
      <c r="C196" s="130" t="s">
        <v>830</v>
      </c>
      <c r="D196" s="130" t="s">
        <v>793</v>
      </c>
    </row>
    <row r="197" spans="1:4" ht="25.5">
      <c r="A197" s="125">
        <f>IF((SUM('Раздел 1'!L48:L48)&gt;=SUM('Раздел 1'!M48:M48)),"","Неверно!")</f>
      </c>
      <c r="B197" s="126">
        <v>125262</v>
      </c>
      <c r="C197" s="130" t="s">
        <v>831</v>
      </c>
      <c r="D197" s="130" t="s">
        <v>793</v>
      </c>
    </row>
    <row r="198" spans="1:4" ht="25.5">
      <c r="A198" s="125">
        <f>IF((SUM('Раздел 1'!D41:D48)=SUM('Раздел 1'!D34:D34)),"","Неверно!")</f>
      </c>
      <c r="B198" s="126">
        <v>125265</v>
      </c>
      <c r="C198" s="130" t="s">
        <v>832</v>
      </c>
      <c r="D198" s="130" t="s">
        <v>833</v>
      </c>
    </row>
    <row r="199" spans="1:4" ht="25.5">
      <c r="A199" s="125">
        <f>IF((SUM('Раздел 1'!E41:E48)=SUM('Раздел 1'!E34:E34)),"","Неверно!")</f>
      </c>
      <c r="B199" s="126">
        <v>125265</v>
      </c>
      <c r="C199" s="130" t="s">
        <v>834</v>
      </c>
      <c r="D199" s="130" t="s">
        <v>833</v>
      </c>
    </row>
    <row r="200" spans="1:4" ht="25.5">
      <c r="A200" s="125">
        <f>IF((SUM('Раздел 1'!F41:F48)=SUM('Раздел 1'!F34:F34)),"","Неверно!")</f>
      </c>
      <c r="B200" s="126">
        <v>125265</v>
      </c>
      <c r="C200" s="130" t="s">
        <v>835</v>
      </c>
      <c r="D200" s="130" t="s">
        <v>833</v>
      </c>
    </row>
    <row r="201" spans="1:4" ht="25.5">
      <c r="A201" s="125">
        <f>IF((SUM('Раздел 1'!G41:G48)=SUM('Раздел 1'!G34:G34)),"","Неверно!")</f>
      </c>
      <c r="B201" s="126">
        <v>125265</v>
      </c>
      <c r="C201" s="130" t="s">
        <v>836</v>
      </c>
      <c r="D201" s="130" t="s">
        <v>833</v>
      </c>
    </row>
    <row r="202" spans="1:4" ht="25.5">
      <c r="A202" s="125">
        <f>IF((SUM('Раздел 1'!H41:H48)=SUM('Раздел 1'!H34:H34)),"","Неверно!")</f>
      </c>
      <c r="B202" s="126">
        <v>125265</v>
      </c>
      <c r="C202" s="130" t="s">
        <v>837</v>
      </c>
      <c r="D202" s="130" t="s">
        <v>833</v>
      </c>
    </row>
    <row r="203" spans="1:4" ht="25.5">
      <c r="A203" s="125">
        <f>IF((SUM('Раздел 1'!I41:I48)=SUM('Раздел 1'!I34:I34)),"","Неверно!")</f>
      </c>
      <c r="B203" s="126">
        <v>125265</v>
      </c>
      <c r="C203" s="130" t="s">
        <v>838</v>
      </c>
      <c r="D203" s="130" t="s">
        <v>833</v>
      </c>
    </row>
    <row r="204" spans="1:4" ht="25.5">
      <c r="A204" s="125">
        <f>IF((SUM('Раздел 1'!J41:J48)=SUM('Раздел 1'!J34:J34)),"","Неверно!")</f>
      </c>
      <c r="B204" s="126">
        <v>125265</v>
      </c>
      <c r="C204" s="130" t="s">
        <v>839</v>
      </c>
      <c r="D204" s="130" t="s">
        <v>833</v>
      </c>
    </row>
    <row r="205" spans="1:4" ht="25.5">
      <c r="A205" s="125">
        <f>IF((SUM('Раздел 1'!K41:K48)=SUM('Раздел 1'!K34:K34)),"","Неверно!")</f>
      </c>
      <c r="B205" s="126">
        <v>125265</v>
      </c>
      <c r="C205" s="130" t="s">
        <v>840</v>
      </c>
      <c r="D205" s="130" t="s">
        <v>833</v>
      </c>
    </row>
    <row r="206" spans="1:4" ht="25.5">
      <c r="A206" s="125">
        <f>IF((SUM('Раздел 1'!L41:L48)=SUM('Раздел 1'!L34:L34)),"","Неверно!")</f>
      </c>
      <c r="B206" s="126">
        <v>125265</v>
      </c>
      <c r="C206" s="130" t="s">
        <v>841</v>
      </c>
      <c r="D206" s="130" t="s">
        <v>833</v>
      </c>
    </row>
    <row r="207" spans="1:4" ht="25.5">
      <c r="A207" s="125">
        <f>IF((SUM('Раздел 1'!M41:M48)=SUM('Раздел 1'!M34:M34)),"","Неверно!")</f>
      </c>
      <c r="B207" s="126">
        <v>125265</v>
      </c>
      <c r="C207" s="130" t="s">
        <v>842</v>
      </c>
      <c r="D207" s="130" t="s">
        <v>833</v>
      </c>
    </row>
    <row r="208" spans="1:4" ht="25.5">
      <c r="A208" s="125">
        <f>IF((SUM('Раздел 1'!N41:N48)=SUM('Раздел 1'!N34:N34)),"","Неверно!")</f>
      </c>
      <c r="B208" s="126">
        <v>125265</v>
      </c>
      <c r="C208" s="130" t="s">
        <v>843</v>
      </c>
      <c r="D208" s="130" t="s">
        <v>833</v>
      </c>
    </row>
    <row r="209" spans="1:4" ht="25.5">
      <c r="A209" s="125">
        <f>IF((SUM('Раздел 1'!O41:O48)=SUM('Раздел 1'!O34:O34)),"","Неверно!")</f>
      </c>
      <c r="B209" s="126">
        <v>125265</v>
      </c>
      <c r="C209" s="130" t="s">
        <v>844</v>
      </c>
      <c r="D209" s="130" t="s">
        <v>833</v>
      </c>
    </row>
    <row r="210" spans="1:4" ht="25.5">
      <c r="A210" s="125">
        <f>IF((SUM('Раздел 1'!P41:P48)=SUM('Раздел 1'!P34:P34)),"","Неверно!")</f>
      </c>
      <c r="B210" s="126">
        <v>125265</v>
      </c>
      <c r="C210" s="130" t="s">
        <v>845</v>
      </c>
      <c r="D210" s="130" t="s">
        <v>833</v>
      </c>
    </row>
    <row r="211" spans="1:4" ht="25.5">
      <c r="A211" s="125">
        <f>IF((SUM('Раздел 1'!Q41:Q48)=SUM('Раздел 1'!Q34:Q34)),"","Неверно!")</f>
      </c>
      <c r="B211" s="126">
        <v>125265</v>
      </c>
      <c r="C211" s="130" t="s">
        <v>846</v>
      </c>
      <c r="D211" s="130" t="s">
        <v>833</v>
      </c>
    </row>
    <row r="212" spans="1:4" ht="25.5">
      <c r="A212" s="125">
        <f>IF((SUM('Раздел 1'!R41:R48)=SUM('Раздел 1'!R34:R34)),"","Неверно!")</f>
      </c>
      <c r="B212" s="126">
        <v>125265</v>
      </c>
      <c r="C212" s="130" t="s">
        <v>847</v>
      </c>
      <c r="D212" s="130" t="s">
        <v>833</v>
      </c>
    </row>
    <row r="213" spans="1:4" ht="25.5">
      <c r="A213" s="125">
        <f>IF((SUM('Раздел 1'!S41:S48)=SUM('Раздел 1'!S34:S34)),"","Неверно!")</f>
      </c>
      <c r="B213" s="126">
        <v>125265</v>
      </c>
      <c r="C213" s="130" t="s">
        <v>848</v>
      </c>
      <c r="D213" s="130" t="s">
        <v>833</v>
      </c>
    </row>
    <row r="214" spans="1:4" ht="25.5">
      <c r="A214" s="125">
        <f>IF((SUM('Раздел 1'!T41:T48)=SUM('Раздел 1'!T34:T34)),"","Неверно!")</f>
      </c>
      <c r="B214" s="126">
        <v>125265</v>
      </c>
      <c r="C214" s="130" t="s">
        <v>849</v>
      </c>
      <c r="D214" s="130" t="s">
        <v>833</v>
      </c>
    </row>
    <row r="215" spans="1:4" ht="25.5">
      <c r="A215" s="125">
        <f>IF((SUM('Раздел 1'!U41:U48)=SUM('Раздел 1'!U34:U34)),"","Неверно!")</f>
      </c>
      <c r="B215" s="126">
        <v>125265</v>
      </c>
      <c r="C215" s="130" t="s">
        <v>850</v>
      </c>
      <c r="D215" s="130" t="s">
        <v>833</v>
      </c>
    </row>
    <row r="216" spans="1:4" ht="25.5">
      <c r="A216" s="125">
        <f>IF((SUM('Раздел 1'!V41:V48)=SUM('Раздел 1'!V34:V34)),"","Неверно!")</f>
      </c>
      <c r="B216" s="126">
        <v>125265</v>
      </c>
      <c r="C216" s="130" t="s">
        <v>851</v>
      </c>
      <c r="D216" s="130" t="s">
        <v>833</v>
      </c>
    </row>
    <row r="217" spans="1:4" ht="25.5">
      <c r="A217" s="125">
        <f>IF((SUM('Раздел 1'!W41:W48)=SUM('Раздел 1'!W34:W34)),"","Неверно!")</f>
      </c>
      <c r="B217" s="126">
        <v>125265</v>
      </c>
      <c r="C217" s="130" t="s">
        <v>852</v>
      </c>
      <c r="D217" s="130" t="s">
        <v>833</v>
      </c>
    </row>
    <row r="218" spans="1:4" ht="25.5">
      <c r="A218" s="125">
        <f>IF((SUM('Раздел 1'!X41:X48)=SUM('Раздел 1'!X34:X34)),"","Неверно!")</f>
      </c>
      <c r="B218" s="126">
        <v>125265</v>
      </c>
      <c r="C218" s="130" t="s">
        <v>853</v>
      </c>
      <c r="D218" s="130" t="s">
        <v>833</v>
      </c>
    </row>
    <row r="219" spans="1:4" ht="25.5">
      <c r="A219" s="125">
        <f>IF((SUM('Раздел 1'!Y41:Y48)=SUM('Раздел 1'!Y34:Y34)),"","Неверно!")</f>
      </c>
      <c r="B219" s="126">
        <v>125265</v>
      </c>
      <c r="C219" s="130" t="s">
        <v>854</v>
      </c>
      <c r="D219" s="130" t="s">
        <v>833</v>
      </c>
    </row>
    <row r="220" spans="1:4" ht="25.5">
      <c r="A220" s="125">
        <f>IF((SUM('Раздел 1'!Z41:Z48)=SUM('Раздел 1'!Z34:Z34)),"","Неверно!")</f>
      </c>
      <c r="B220" s="126">
        <v>125265</v>
      </c>
      <c r="C220" s="130" t="s">
        <v>855</v>
      </c>
      <c r="D220" s="130" t="s">
        <v>833</v>
      </c>
    </row>
    <row r="221" spans="1:4" ht="25.5">
      <c r="A221" s="125">
        <f>IF((SUM('Раздел 1'!AA41:AA48)=SUM('Раздел 1'!AA34:AA34)),"","Неверно!")</f>
      </c>
      <c r="B221" s="126">
        <v>125265</v>
      </c>
      <c r="C221" s="130" t="s">
        <v>856</v>
      </c>
      <c r="D221" s="130" t="s">
        <v>833</v>
      </c>
    </row>
    <row r="222" spans="1:4" ht="25.5">
      <c r="A222" s="125">
        <f>IF((SUM('Раздел 1'!AB41:AB48)=SUM('Раздел 1'!AB34:AB34)),"","Неверно!")</f>
      </c>
      <c r="B222" s="126">
        <v>125265</v>
      </c>
      <c r="C222" s="130" t="s">
        <v>857</v>
      </c>
      <c r="D222" s="130" t="s">
        <v>833</v>
      </c>
    </row>
    <row r="223" spans="1:4" ht="25.5">
      <c r="A223" s="125">
        <f>IF((SUM('Раздел 1'!AC41:AC48)=SUM('Раздел 1'!AC34:AC34)),"","Неверно!")</f>
      </c>
      <c r="B223" s="126">
        <v>125265</v>
      </c>
      <c r="C223" s="130" t="s">
        <v>858</v>
      </c>
      <c r="D223" s="130" t="s">
        <v>833</v>
      </c>
    </row>
    <row r="224" spans="1:4" ht="25.5">
      <c r="A224" s="125">
        <f>IF((SUM('Раздел 1'!AD41:AD48)=SUM('Раздел 1'!AD34:AD34)),"","Неверно!")</f>
      </c>
      <c r="B224" s="126">
        <v>125265</v>
      </c>
      <c r="C224" s="130" t="s">
        <v>859</v>
      </c>
      <c r="D224" s="130" t="s">
        <v>833</v>
      </c>
    </row>
    <row r="225" spans="1:4" ht="25.5">
      <c r="A225" s="125">
        <f>IF((SUM('Раздел 1'!AE41:AE48)=SUM('Раздел 1'!AE34:AE34)),"","Неверно!")</f>
      </c>
      <c r="B225" s="126">
        <v>125265</v>
      </c>
      <c r="C225" s="130" t="s">
        <v>0</v>
      </c>
      <c r="D225" s="130" t="s">
        <v>833</v>
      </c>
    </row>
    <row r="226" spans="1:4" ht="25.5">
      <c r="A226" s="125">
        <f>IF((SUM('Раздел 1'!AF41:AF48)=SUM('Раздел 1'!AF34:AF34)),"","Неверно!")</f>
      </c>
      <c r="B226" s="126">
        <v>125265</v>
      </c>
      <c r="C226" s="130" t="s">
        <v>1</v>
      </c>
      <c r="D226" s="130" t="s">
        <v>833</v>
      </c>
    </row>
    <row r="227" spans="1:4" ht="25.5">
      <c r="A227" s="125">
        <f>IF((SUM('Раздел 1'!AG41:AG48)=SUM('Раздел 1'!AG34:AG34)),"","Неверно!")</f>
      </c>
      <c r="B227" s="126">
        <v>125265</v>
      </c>
      <c r="C227" s="130" t="s">
        <v>2</v>
      </c>
      <c r="D227" s="130" t="s">
        <v>833</v>
      </c>
    </row>
    <row r="228" spans="1:4" ht="25.5">
      <c r="A228" s="125">
        <f>IF((SUM('Раздел 1'!AH41:AH48)=SUM('Раздел 1'!AH34:AH34)),"","Неверно!")</f>
      </c>
      <c r="B228" s="126">
        <v>125265</v>
      </c>
      <c r="C228" s="130" t="s">
        <v>3</v>
      </c>
      <c r="D228" s="130" t="s">
        <v>833</v>
      </c>
    </row>
    <row r="229" spans="1:4" ht="25.5">
      <c r="A229" s="125">
        <f>IF((SUM('Раздел 1'!AH10:AH10)&lt;=SUM('Раздел 1'!AE10:AE10)),"","Неверно!")</f>
      </c>
      <c r="B229" s="126">
        <v>125266</v>
      </c>
      <c r="C229" s="130" t="s">
        <v>4</v>
      </c>
      <c r="D229" s="130" t="s">
        <v>5</v>
      </c>
    </row>
    <row r="230" spans="1:4" ht="25.5">
      <c r="A230" s="125">
        <f>IF((SUM('Раздел 1'!AH11:AH11)&lt;=SUM('Раздел 1'!AE11:AE11)),"","Неверно!")</f>
      </c>
      <c r="B230" s="126">
        <v>125266</v>
      </c>
      <c r="C230" s="130" t="s">
        <v>6</v>
      </c>
      <c r="D230" s="130" t="s">
        <v>5</v>
      </c>
    </row>
    <row r="231" spans="1:4" ht="25.5">
      <c r="A231" s="125">
        <f>IF((SUM('Раздел 1'!AH12:AH12)&lt;=SUM('Раздел 1'!AE12:AE12)),"","Неверно!")</f>
      </c>
      <c r="B231" s="126">
        <v>125266</v>
      </c>
      <c r="C231" s="130" t="s">
        <v>7</v>
      </c>
      <c r="D231" s="130" t="s">
        <v>5</v>
      </c>
    </row>
    <row r="232" spans="1:4" ht="25.5">
      <c r="A232" s="125">
        <f>IF((SUM('Раздел 1'!AH13:AH13)&lt;=SUM('Раздел 1'!AE13:AE13)),"","Неверно!")</f>
      </c>
      <c r="B232" s="126">
        <v>125266</v>
      </c>
      <c r="C232" s="130" t="s">
        <v>8</v>
      </c>
      <c r="D232" s="130" t="s">
        <v>5</v>
      </c>
    </row>
    <row r="233" spans="1:4" ht="25.5">
      <c r="A233" s="125">
        <f>IF((SUM('Раздел 1'!AH14:AH14)&lt;=SUM('Раздел 1'!AE14:AE14)),"","Неверно!")</f>
      </c>
      <c r="B233" s="126">
        <v>125266</v>
      </c>
      <c r="C233" s="130" t="s">
        <v>9</v>
      </c>
      <c r="D233" s="130" t="s">
        <v>5</v>
      </c>
    </row>
    <row r="234" spans="1:4" ht="25.5">
      <c r="A234" s="125">
        <f>IF((SUM('Раздел 1'!AH15:AH15)&lt;=SUM('Раздел 1'!AE15:AE15)),"","Неверно!")</f>
      </c>
      <c r="B234" s="126">
        <v>125266</v>
      </c>
      <c r="C234" s="130" t="s">
        <v>10</v>
      </c>
      <c r="D234" s="130" t="s">
        <v>5</v>
      </c>
    </row>
    <row r="235" spans="1:4" ht="25.5">
      <c r="A235" s="125">
        <f>IF((SUM('Раздел 1'!AH16:AH16)&lt;=SUM('Раздел 1'!AE16:AE16)),"","Неверно!")</f>
      </c>
      <c r="B235" s="126">
        <v>125266</v>
      </c>
      <c r="C235" s="130" t="s">
        <v>11</v>
      </c>
      <c r="D235" s="130" t="s">
        <v>5</v>
      </c>
    </row>
    <row r="236" spans="1:4" ht="25.5">
      <c r="A236" s="125">
        <f>IF((SUM('Раздел 1'!AH17:AH17)&lt;=SUM('Раздел 1'!AE17:AE17)),"","Неверно!")</f>
      </c>
      <c r="B236" s="126">
        <v>125266</v>
      </c>
      <c r="C236" s="130" t="s">
        <v>12</v>
      </c>
      <c r="D236" s="130" t="s">
        <v>5</v>
      </c>
    </row>
    <row r="237" spans="1:4" ht="25.5">
      <c r="A237" s="125">
        <f>IF((SUM('Раздел 1'!AH18:AH18)&lt;=SUM('Раздел 1'!AE18:AE18)),"","Неверно!")</f>
      </c>
      <c r="B237" s="126">
        <v>125266</v>
      </c>
      <c r="C237" s="130" t="s">
        <v>13</v>
      </c>
      <c r="D237" s="130" t="s">
        <v>5</v>
      </c>
    </row>
    <row r="238" spans="1:4" ht="25.5">
      <c r="A238" s="125">
        <f>IF((SUM('Раздел 1'!AH19:AH19)&lt;=SUM('Раздел 1'!AE19:AE19)),"","Неверно!")</f>
      </c>
      <c r="B238" s="126">
        <v>125266</v>
      </c>
      <c r="C238" s="130" t="s">
        <v>14</v>
      </c>
      <c r="D238" s="130" t="s">
        <v>5</v>
      </c>
    </row>
    <row r="239" spans="1:4" ht="25.5">
      <c r="A239" s="125">
        <f>IF((SUM('Раздел 1'!AH20:AH20)&lt;=SUM('Раздел 1'!AE20:AE20)),"","Неверно!")</f>
      </c>
      <c r="B239" s="126">
        <v>125266</v>
      </c>
      <c r="C239" s="130" t="s">
        <v>15</v>
      </c>
      <c r="D239" s="130" t="s">
        <v>5</v>
      </c>
    </row>
    <row r="240" spans="1:4" ht="25.5">
      <c r="A240" s="125">
        <f>IF((SUM('Раздел 1'!AH21:AH21)&lt;=SUM('Раздел 1'!AE21:AE21)),"","Неверно!")</f>
      </c>
      <c r="B240" s="126">
        <v>125266</v>
      </c>
      <c r="C240" s="130" t="s">
        <v>16</v>
      </c>
      <c r="D240" s="130" t="s">
        <v>5</v>
      </c>
    </row>
    <row r="241" spans="1:4" ht="25.5">
      <c r="A241" s="125">
        <f>IF((SUM('Раздел 1'!AH22:AH22)&lt;=SUM('Раздел 1'!AE22:AE22)),"","Неверно!")</f>
      </c>
      <c r="B241" s="126">
        <v>125266</v>
      </c>
      <c r="C241" s="130" t="s">
        <v>17</v>
      </c>
      <c r="D241" s="130" t="s">
        <v>5</v>
      </c>
    </row>
    <row r="242" spans="1:4" ht="25.5">
      <c r="A242" s="125">
        <f>IF((SUM('Раздел 1'!AH23:AH23)&lt;=SUM('Раздел 1'!AE23:AE23)),"","Неверно!")</f>
      </c>
      <c r="B242" s="126">
        <v>125266</v>
      </c>
      <c r="C242" s="130" t="s">
        <v>18</v>
      </c>
      <c r="D242" s="130" t="s">
        <v>5</v>
      </c>
    </row>
    <row r="243" spans="1:4" ht="25.5">
      <c r="A243" s="125">
        <f>IF((SUM('Раздел 1'!AH24:AH24)&lt;=SUM('Раздел 1'!AE24:AE24)),"","Неверно!")</f>
      </c>
      <c r="B243" s="126">
        <v>125266</v>
      </c>
      <c r="C243" s="130" t="s">
        <v>19</v>
      </c>
      <c r="D243" s="130" t="s">
        <v>5</v>
      </c>
    </row>
    <row r="244" spans="1:4" ht="25.5">
      <c r="A244" s="125">
        <f>IF((SUM('Раздел 1'!AH25:AH25)&lt;=SUM('Раздел 1'!AE25:AE25)),"","Неверно!")</f>
      </c>
      <c r="B244" s="126">
        <v>125266</v>
      </c>
      <c r="C244" s="130" t="s">
        <v>20</v>
      </c>
      <c r="D244" s="130" t="s">
        <v>5</v>
      </c>
    </row>
    <row r="245" spans="1:4" ht="25.5">
      <c r="A245" s="125">
        <f>IF((SUM('Раздел 1'!AH26:AH26)&lt;=SUM('Раздел 1'!AE26:AE26)),"","Неверно!")</f>
      </c>
      <c r="B245" s="126">
        <v>125266</v>
      </c>
      <c r="C245" s="130" t="s">
        <v>21</v>
      </c>
      <c r="D245" s="130" t="s">
        <v>5</v>
      </c>
    </row>
    <row r="246" spans="1:4" ht="25.5">
      <c r="A246" s="125">
        <f>IF((SUM('Раздел 1'!AH27:AH27)&lt;=SUM('Раздел 1'!AE27:AE27)),"","Неверно!")</f>
      </c>
      <c r="B246" s="126">
        <v>125266</v>
      </c>
      <c r="C246" s="130" t="s">
        <v>22</v>
      </c>
      <c r="D246" s="130" t="s">
        <v>5</v>
      </c>
    </row>
    <row r="247" spans="1:4" ht="25.5">
      <c r="A247" s="125">
        <f>IF((SUM('Раздел 1'!AH28:AH28)&lt;=SUM('Раздел 1'!AE28:AE28)),"","Неверно!")</f>
      </c>
      <c r="B247" s="126">
        <v>125266</v>
      </c>
      <c r="C247" s="130" t="s">
        <v>23</v>
      </c>
      <c r="D247" s="130" t="s">
        <v>5</v>
      </c>
    </row>
    <row r="248" spans="1:4" ht="25.5">
      <c r="A248" s="125">
        <f>IF((SUM('Раздел 1'!AH29:AH29)&lt;=SUM('Раздел 1'!AE29:AE29)),"","Неверно!")</f>
      </c>
      <c r="B248" s="126">
        <v>125266</v>
      </c>
      <c r="C248" s="130" t="s">
        <v>24</v>
      </c>
      <c r="D248" s="130" t="s">
        <v>5</v>
      </c>
    </row>
    <row r="249" spans="1:4" ht="25.5">
      <c r="A249" s="125">
        <f>IF((SUM('Раздел 1'!AH30:AH30)&lt;=SUM('Раздел 1'!AE30:AE30)),"","Неверно!")</f>
      </c>
      <c r="B249" s="126">
        <v>125266</v>
      </c>
      <c r="C249" s="130" t="s">
        <v>25</v>
      </c>
      <c r="D249" s="130" t="s">
        <v>5</v>
      </c>
    </row>
    <row r="250" spans="1:4" ht="25.5">
      <c r="A250" s="125">
        <f>IF((SUM('Раздел 1'!AH31:AH31)&lt;=SUM('Раздел 1'!AE31:AE31)),"","Неверно!")</f>
      </c>
      <c r="B250" s="126">
        <v>125266</v>
      </c>
      <c r="C250" s="130" t="s">
        <v>26</v>
      </c>
      <c r="D250" s="130" t="s">
        <v>5</v>
      </c>
    </row>
    <row r="251" spans="1:4" ht="25.5">
      <c r="A251" s="125">
        <f>IF((SUM('Раздел 1'!AH32:AH32)&lt;=SUM('Раздел 1'!AE32:AE32)),"","Неверно!")</f>
      </c>
      <c r="B251" s="126">
        <v>125266</v>
      </c>
      <c r="C251" s="130" t="s">
        <v>27</v>
      </c>
      <c r="D251" s="130" t="s">
        <v>5</v>
      </c>
    </row>
    <row r="252" spans="1:4" ht="25.5">
      <c r="A252" s="125">
        <f>IF((SUM('Раздел 1'!AH33:AH33)&lt;=SUM('Раздел 1'!AE33:AE33)),"","Неверно!")</f>
      </c>
      <c r="B252" s="126">
        <v>125266</v>
      </c>
      <c r="C252" s="130" t="s">
        <v>28</v>
      </c>
      <c r="D252" s="130" t="s">
        <v>5</v>
      </c>
    </row>
    <row r="253" spans="1:4" ht="25.5">
      <c r="A253" s="125">
        <f>IF((SUM('Раздел 1'!AH34:AH34)&lt;=SUM('Раздел 1'!AE34:AE34)),"","Неверно!")</f>
      </c>
      <c r="B253" s="126">
        <v>125266</v>
      </c>
      <c r="C253" s="130" t="s">
        <v>29</v>
      </c>
      <c r="D253" s="130" t="s">
        <v>5</v>
      </c>
    </row>
    <row r="254" spans="1:4" ht="25.5">
      <c r="A254" s="125">
        <f>IF((SUM('Раздел 1'!AH35:AH35)&lt;=SUM('Раздел 1'!AE35:AE35)),"","Неверно!")</f>
      </c>
      <c r="B254" s="126">
        <v>125266</v>
      </c>
      <c r="C254" s="130" t="s">
        <v>30</v>
      </c>
      <c r="D254" s="130" t="s">
        <v>5</v>
      </c>
    </row>
    <row r="255" spans="1:4" ht="25.5">
      <c r="A255" s="125">
        <f>IF((SUM('Раздел 1'!AH36:AH36)&lt;=SUM('Раздел 1'!AE36:AE36)),"","Неверно!")</f>
      </c>
      <c r="B255" s="126">
        <v>125266</v>
      </c>
      <c r="C255" s="130" t="s">
        <v>31</v>
      </c>
      <c r="D255" s="130" t="s">
        <v>5</v>
      </c>
    </row>
    <row r="256" spans="1:4" ht="25.5">
      <c r="A256" s="125">
        <f>IF((SUM('Раздел 1'!AH37:AH37)&lt;=SUM('Раздел 1'!AE37:AE37)),"","Неверно!")</f>
      </c>
      <c r="B256" s="126">
        <v>125266</v>
      </c>
      <c r="C256" s="130" t="s">
        <v>32</v>
      </c>
      <c r="D256" s="130" t="s">
        <v>5</v>
      </c>
    </row>
    <row r="257" spans="1:4" ht="25.5">
      <c r="A257" s="125">
        <f>IF((SUM('Раздел 1'!AH38:AH38)&lt;=SUM('Раздел 1'!AE38:AE38)),"","Неверно!")</f>
      </c>
      <c r="B257" s="126">
        <v>125266</v>
      </c>
      <c r="C257" s="130" t="s">
        <v>33</v>
      </c>
      <c r="D257" s="130" t="s">
        <v>5</v>
      </c>
    </row>
    <row r="258" spans="1:4" ht="25.5">
      <c r="A258" s="125">
        <f>IF((SUM('Раздел 1'!AH39:AH39)&lt;=SUM('Раздел 1'!AE39:AE39)),"","Неверно!")</f>
      </c>
      <c r="B258" s="126">
        <v>125266</v>
      </c>
      <c r="C258" s="130" t="s">
        <v>34</v>
      </c>
      <c r="D258" s="130" t="s">
        <v>5</v>
      </c>
    </row>
    <row r="259" spans="1:4" ht="25.5">
      <c r="A259" s="125">
        <f>IF((SUM('Раздел 1'!AH40:AH40)&lt;=SUM('Раздел 1'!AE40:AE40)),"","Неверно!")</f>
      </c>
      <c r="B259" s="126">
        <v>125266</v>
      </c>
      <c r="C259" s="130" t="s">
        <v>35</v>
      </c>
      <c r="D259" s="130" t="s">
        <v>5</v>
      </c>
    </row>
    <row r="260" spans="1:4" ht="25.5">
      <c r="A260" s="125">
        <f>IF((SUM('Раздел 1'!AH41:AH41)&lt;=SUM('Раздел 1'!AE41:AE41)),"","Неверно!")</f>
      </c>
      <c r="B260" s="126">
        <v>125266</v>
      </c>
      <c r="C260" s="130" t="s">
        <v>36</v>
      </c>
      <c r="D260" s="130" t="s">
        <v>5</v>
      </c>
    </row>
    <row r="261" spans="1:4" ht="25.5">
      <c r="A261" s="125">
        <f>IF((SUM('Раздел 1'!AH42:AH42)&lt;=SUM('Раздел 1'!AE42:AE42)),"","Неверно!")</f>
      </c>
      <c r="B261" s="126">
        <v>125266</v>
      </c>
      <c r="C261" s="130" t="s">
        <v>37</v>
      </c>
      <c r="D261" s="130" t="s">
        <v>5</v>
      </c>
    </row>
    <row r="262" spans="1:4" ht="25.5">
      <c r="A262" s="125">
        <f>IF((SUM('Раздел 1'!AH43:AH43)&lt;=SUM('Раздел 1'!AE43:AE43)),"","Неверно!")</f>
      </c>
      <c r="B262" s="126">
        <v>125266</v>
      </c>
      <c r="C262" s="130" t="s">
        <v>38</v>
      </c>
      <c r="D262" s="130" t="s">
        <v>5</v>
      </c>
    </row>
    <row r="263" spans="1:4" ht="25.5">
      <c r="A263" s="125">
        <f>IF((SUM('Раздел 1'!AH44:AH44)&lt;=SUM('Раздел 1'!AE44:AE44)),"","Неверно!")</f>
      </c>
      <c r="B263" s="126">
        <v>125266</v>
      </c>
      <c r="C263" s="130" t="s">
        <v>39</v>
      </c>
      <c r="D263" s="130" t="s">
        <v>5</v>
      </c>
    </row>
    <row r="264" spans="1:4" ht="25.5">
      <c r="A264" s="125">
        <f>IF((SUM('Раздел 1'!AH45:AH45)&lt;=SUM('Раздел 1'!AE45:AE45)),"","Неверно!")</f>
      </c>
      <c r="B264" s="126">
        <v>125266</v>
      </c>
      <c r="C264" s="130" t="s">
        <v>40</v>
      </c>
      <c r="D264" s="130" t="s">
        <v>5</v>
      </c>
    </row>
    <row r="265" spans="1:4" ht="25.5">
      <c r="A265" s="125">
        <f>IF((SUM('Раздел 1'!AH46:AH46)&lt;=SUM('Раздел 1'!AE46:AE46)),"","Неверно!")</f>
      </c>
      <c r="B265" s="126">
        <v>125266</v>
      </c>
      <c r="C265" s="130" t="s">
        <v>41</v>
      </c>
      <c r="D265" s="130" t="s">
        <v>5</v>
      </c>
    </row>
    <row r="266" spans="1:4" ht="25.5">
      <c r="A266" s="125">
        <f>IF((SUM('Раздел 1'!AH47:AH47)&lt;=SUM('Раздел 1'!AE47:AE47)),"","Неверно!")</f>
      </c>
      <c r="B266" s="126">
        <v>125266</v>
      </c>
      <c r="C266" s="130" t="s">
        <v>42</v>
      </c>
      <c r="D266" s="130" t="s">
        <v>5</v>
      </c>
    </row>
    <row r="267" spans="1:4" ht="25.5">
      <c r="A267" s="125">
        <f>IF((SUM('Раздел 1'!AH48:AH48)&lt;=SUM('Раздел 1'!AE48:AE48)),"","Неверно!")</f>
      </c>
      <c r="B267" s="126">
        <v>125266</v>
      </c>
      <c r="C267" s="130" t="s">
        <v>43</v>
      </c>
      <c r="D267" s="130" t="s">
        <v>5</v>
      </c>
    </row>
    <row r="268" spans="1:4" ht="25.5">
      <c r="A268" s="125">
        <f>IF((SUM('Раздел 1'!AG10:AG10)&lt;=SUM('Раздел 1'!AE10:AE10)),"","Неверно!")</f>
      </c>
      <c r="B268" s="126">
        <v>125267</v>
      </c>
      <c r="C268" s="130" t="s">
        <v>44</v>
      </c>
      <c r="D268" s="130" t="s">
        <v>45</v>
      </c>
    </row>
    <row r="269" spans="1:4" ht="25.5">
      <c r="A269" s="125">
        <f>IF((SUM('Раздел 1'!AG11:AG11)&lt;=SUM('Раздел 1'!AE11:AE11)),"","Неверно!")</f>
      </c>
      <c r="B269" s="126">
        <v>125267</v>
      </c>
      <c r="C269" s="130" t="s">
        <v>46</v>
      </c>
      <c r="D269" s="130" t="s">
        <v>45</v>
      </c>
    </row>
    <row r="270" spans="1:4" ht="25.5">
      <c r="A270" s="125">
        <f>IF((SUM('Раздел 1'!AG12:AG12)&lt;=SUM('Раздел 1'!AE12:AE12)),"","Неверно!")</f>
      </c>
      <c r="B270" s="126">
        <v>125267</v>
      </c>
      <c r="C270" s="130" t="s">
        <v>47</v>
      </c>
      <c r="D270" s="130" t="s">
        <v>45</v>
      </c>
    </row>
    <row r="271" spans="1:4" ht="25.5">
      <c r="A271" s="125">
        <f>IF((SUM('Раздел 1'!AG13:AG13)&lt;=SUM('Раздел 1'!AE13:AE13)),"","Неверно!")</f>
      </c>
      <c r="B271" s="126">
        <v>125267</v>
      </c>
      <c r="C271" s="130" t="s">
        <v>48</v>
      </c>
      <c r="D271" s="130" t="s">
        <v>45</v>
      </c>
    </row>
    <row r="272" spans="1:4" ht="25.5">
      <c r="A272" s="125">
        <f>IF((SUM('Раздел 1'!AG14:AG14)&lt;=SUM('Раздел 1'!AE14:AE14)),"","Неверно!")</f>
      </c>
      <c r="B272" s="126">
        <v>125267</v>
      </c>
      <c r="C272" s="130" t="s">
        <v>49</v>
      </c>
      <c r="D272" s="130" t="s">
        <v>45</v>
      </c>
    </row>
    <row r="273" spans="1:4" ht="25.5">
      <c r="A273" s="125">
        <f>IF((SUM('Раздел 1'!AG15:AG15)&lt;=SUM('Раздел 1'!AE15:AE15)),"","Неверно!")</f>
      </c>
      <c r="B273" s="126">
        <v>125267</v>
      </c>
      <c r="C273" s="130" t="s">
        <v>50</v>
      </c>
      <c r="D273" s="130" t="s">
        <v>45</v>
      </c>
    </row>
    <row r="274" spans="1:4" ht="25.5">
      <c r="A274" s="125">
        <f>IF((SUM('Раздел 1'!AG16:AG16)&lt;=SUM('Раздел 1'!AE16:AE16)),"","Неверно!")</f>
      </c>
      <c r="B274" s="126">
        <v>125267</v>
      </c>
      <c r="C274" s="130" t="s">
        <v>51</v>
      </c>
      <c r="D274" s="130" t="s">
        <v>45</v>
      </c>
    </row>
    <row r="275" spans="1:4" ht="25.5">
      <c r="A275" s="125">
        <f>IF((SUM('Раздел 1'!AG17:AG17)&lt;=SUM('Раздел 1'!AE17:AE17)),"","Неверно!")</f>
      </c>
      <c r="B275" s="126">
        <v>125267</v>
      </c>
      <c r="C275" s="130" t="s">
        <v>52</v>
      </c>
      <c r="D275" s="130" t="s">
        <v>45</v>
      </c>
    </row>
    <row r="276" spans="1:4" ht="25.5">
      <c r="A276" s="125">
        <f>IF((SUM('Раздел 1'!AG18:AG18)&lt;=SUM('Раздел 1'!AE18:AE18)),"","Неверно!")</f>
      </c>
      <c r="B276" s="126">
        <v>125267</v>
      </c>
      <c r="C276" s="130" t="s">
        <v>53</v>
      </c>
      <c r="D276" s="130" t="s">
        <v>45</v>
      </c>
    </row>
    <row r="277" spans="1:4" ht="25.5">
      <c r="A277" s="125">
        <f>IF((SUM('Раздел 1'!AG19:AG19)&lt;=SUM('Раздел 1'!AE19:AE19)),"","Неверно!")</f>
      </c>
      <c r="B277" s="126">
        <v>125267</v>
      </c>
      <c r="C277" s="130" t="s">
        <v>54</v>
      </c>
      <c r="D277" s="130" t="s">
        <v>45</v>
      </c>
    </row>
    <row r="278" spans="1:4" ht="25.5">
      <c r="A278" s="125">
        <f>IF((SUM('Раздел 1'!AG20:AG20)&lt;=SUM('Раздел 1'!AE20:AE20)),"","Неверно!")</f>
      </c>
      <c r="B278" s="126">
        <v>125267</v>
      </c>
      <c r="C278" s="130" t="s">
        <v>55</v>
      </c>
      <c r="D278" s="130" t="s">
        <v>45</v>
      </c>
    </row>
    <row r="279" spans="1:4" ht="25.5">
      <c r="A279" s="125">
        <f>IF((SUM('Раздел 1'!AG21:AG21)&lt;=SUM('Раздел 1'!AE21:AE21)),"","Неверно!")</f>
      </c>
      <c r="B279" s="126">
        <v>125267</v>
      </c>
      <c r="C279" s="130" t="s">
        <v>56</v>
      </c>
      <c r="D279" s="130" t="s">
        <v>45</v>
      </c>
    </row>
    <row r="280" spans="1:4" ht="25.5">
      <c r="A280" s="125">
        <f>IF((SUM('Раздел 1'!AG22:AG22)&lt;=SUM('Раздел 1'!AE22:AE22)),"","Неверно!")</f>
      </c>
      <c r="B280" s="126">
        <v>125267</v>
      </c>
      <c r="C280" s="130" t="s">
        <v>57</v>
      </c>
      <c r="D280" s="130" t="s">
        <v>45</v>
      </c>
    </row>
    <row r="281" spans="1:4" ht="25.5">
      <c r="A281" s="125">
        <f>IF((SUM('Раздел 1'!AG23:AG23)&lt;=SUM('Раздел 1'!AE23:AE23)),"","Неверно!")</f>
      </c>
      <c r="B281" s="126">
        <v>125267</v>
      </c>
      <c r="C281" s="130" t="s">
        <v>58</v>
      </c>
      <c r="D281" s="130" t="s">
        <v>45</v>
      </c>
    </row>
    <row r="282" spans="1:4" ht="25.5">
      <c r="A282" s="125">
        <f>IF((SUM('Раздел 1'!AG24:AG24)&lt;=SUM('Раздел 1'!AE24:AE24)),"","Неверно!")</f>
      </c>
      <c r="B282" s="126">
        <v>125267</v>
      </c>
      <c r="C282" s="130" t="s">
        <v>59</v>
      </c>
      <c r="D282" s="130" t="s">
        <v>45</v>
      </c>
    </row>
    <row r="283" spans="1:4" ht="25.5">
      <c r="A283" s="125">
        <f>IF((SUM('Раздел 1'!AG25:AG25)&lt;=SUM('Раздел 1'!AE25:AE25)),"","Неверно!")</f>
      </c>
      <c r="B283" s="126">
        <v>125267</v>
      </c>
      <c r="C283" s="130" t="s">
        <v>60</v>
      </c>
      <c r="D283" s="130" t="s">
        <v>45</v>
      </c>
    </row>
    <row r="284" spans="1:4" ht="25.5">
      <c r="A284" s="125">
        <f>IF((SUM('Раздел 1'!AG26:AG26)&lt;=SUM('Раздел 1'!AE26:AE26)),"","Неверно!")</f>
      </c>
      <c r="B284" s="126">
        <v>125267</v>
      </c>
      <c r="C284" s="130" t="s">
        <v>61</v>
      </c>
      <c r="D284" s="130" t="s">
        <v>45</v>
      </c>
    </row>
    <row r="285" spans="1:4" ht="25.5">
      <c r="A285" s="125">
        <f>IF((SUM('Раздел 1'!AG27:AG27)&lt;=SUM('Раздел 1'!AE27:AE27)),"","Неверно!")</f>
      </c>
      <c r="B285" s="126">
        <v>125267</v>
      </c>
      <c r="C285" s="130" t="s">
        <v>62</v>
      </c>
      <c r="D285" s="130" t="s">
        <v>45</v>
      </c>
    </row>
    <row r="286" spans="1:4" ht="25.5">
      <c r="A286" s="125">
        <f>IF((SUM('Раздел 1'!AG28:AG28)&lt;=SUM('Раздел 1'!AE28:AE28)),"","Неверно!")</f>
      </c>
      <c r="B286" s="126">
        <v>125267</v>
      </c>
      <c r="C286" s="130" t="s">
        <v>63</v>
      </c>
      <c r="D286" s="130" t="s">
        <v>45</v>
      </c>
    </row>
    <row r="287" spans="1:4" ht="25.5">
      <c r="A287" s="125">
        <f>IF((SUM('Раздел 1'!AG29:AG29)&lt;=SUM('Раздел 1'!AE29:AE29)),"","Неверно!")</f>
      </c>
      <c r="B287" s="126">
        <v>125267</v>
      </c>
      <c r="C287" s="130" t="s">
        <v>64</v>
      </c>
      <c r="D287" s="130" t="s">
        <v>45</v>
      </c>
    </row>
    <row r="288" spans="1:4" ht="25.5">
      <c r="A288" s="125">
        <f>IF((SUM('Раздел 1'!AG30:AG30)&lt;=SUM('Раздел 1'!AE30:AE30)),"","Неверно!")</f>
      </c>
      <c r="B288" s="126">
        <v>125267</v>
      </c>
      <c r="C288" s="130" t="s">
        <v>65</v>
      </c>
      <c r="D288" s="130" t="s">
        <v>45</v>
      </c>
    </row>
    <row r="289" spans="1:4" ht="25.5">
      <c r="A289" s="125">
        <f>IF((SUM('Раздел 1'!AG31:AG31)&lt;=SUM('Раздел 1'!AE31:AE31)),"","Неверно!")</f>
      </c>
      <c r="B289" s="126">
        <v>125267</v>
      </c>
      <c r="C289" s="130" t="s">
        <v>66</v>
      </c>
      <c r="D289" s="130" t="s">
        <v>45</v>
      </c>
    </row>
    <row r="290" spans="1:4" ht="25.5">
      <c r="A290" s="125">
        <f>IF((SUM('Раздел 1'!AG32:AG32)&lt;=SUM('Раздел 1'!AE32:AE32)),"","Неверно!")</f>
      </c>
      <c r="B290" s="126">
        <v>125267</v>
      </c>
      <c r="C290" s="130" t="s">
        <v>67</v>
      </c>
      <c r="D290" s="130" t="s">
        <v>45</v>
      </c>
    </row>
    <row r="291" spans="1:4" ht="25.5">
      <c r="A291" s="125">
        <f>IF((SUM('Раздел 1'!AG33:AG33)&lt;=SUM('Раздел 1'!AE33:AE33)),"","Неверно!")</f>
      </c>
      <c r="B291" s="126">
        <v>125267</v>
      </c>
      <c r="C291" s="130" t="s">
        <v>68</v>
      </c>
      <c r="D291" s="130" t="s">
        <v>45</v>
      </c>
    </row>
    <row r="292" spans="1:4" ht="25.5">
      <c r="A292" s="125">
        <f>IF((SUM('Раздел 1'!AG34:AG34)&lt;=SUM('Раздел 1'!AE34:AE34)),"","Неверно!")</f>
      </c>
      <c r="B292" s="126">
        <v>125267</v>
      </c>
      <c r="C292" s="130" t="s">
        <v>69</v>
      </c>
      <c r="D292" s="130" t="s">
        <v>45</v>
      </c>
    </row>
    <row r="293" spans="1:4" ht="25.5">
      <c r="A293" s="125">
        <f>IF((SUM('Раздел 1'!AG35:AG35)&lt;=SUM('Раздел 1'!AE35:AE35)),"","Неверно!")</f>
      </c>
      <c r="B293" s="126">
        <v>125267</v>
      </c>
      <c r="C293" s="130" t="s">
        <v>70</v>
      </c>
      <c r="D293" s="130" t="s">
        <v>45</v>
      </c>
    </row>
    <row r="294" spans="1:4" ht="25.5">
      <c r="A294" s="125">
        <f>IF((SUM('Раздел 1'!AG36:AG36)&lt;=SUM('Раздел 1'!AE36:AE36)),"","Неверно!")</f>
      </c>
      <c r="B294" s="126">
        <v>125267</v>
      </c>
      <c r="C294" s="130" t="s">
        <v>71</v>
      </c>
      <c r="D294" s="130" t="s">
        <v>45</v>
      </c>
    </row>
    <row r="295" spans="1:4" ht="25.5">
      <c r="A295" s="125">
        <f>IF((SUM('Раздел 1'!AG37:AG37)&lt;=SUM('Раздел 1'!AE37:AE37)),"","Неверно!")</f>
      </c>
      <c r="B295" s="126">
        <v>125267</v>
      </c>
      <c r="C295" s="130" t="s">
        <v>72</v>
      </c>
      <c r="D295" s="130" t="s">
        <v>45</v>
      </c>
    </row>
    <row r="296" spans="1:4" ht="25.5">
      <c r="A296" s="125">
        <f>IF((SUM('Раздел 1'!AG38:AG38)&lt;=SUM('Раздел 1'!AE38:AE38)),"","Неверно!")</f>
      </c>
      <c r="B296" s="126">
        <v>125267</v>
      </c>
      <c r="C296" s="130" t="s">
        <v>73</v>
      </c>
      <c r="D296" s="130" t="s">
        <v>45</v>
      </c>
    </row>
    <row r="297" spans="1:4" ht="25.5">
      <c r="A297" s="125">
        <f>IF((SUM('Раздел 1'!AG39:AG39)&lt;=SUM('Раздел 1'!AE39:AE39)),"","Неверно!")</f>
      </c>
      <c r="B297" s="126">
        <v>125267</v>
      </c>
      <c r="C297" s="130" t="s">
        <v>74</v>
      </c>
      <c r="D297" s="130" t="s">
        <v>45</v>
      </c>
    </row>
    <row r="298" spans="1:4" ht="25.5">
      <c r="A298" s="125">
        <f>IF((SUM('Раздел 1'!AG40:AG40)&lt;=SUM('Раздел 1'!AE40:AE40)),"","Неверно!")</f>
      </c>
      <c r="B298" s="126">
        <v>125267</v>
      </c>
      <c r="C298" s="130" t="s">
        <v>75</v>
      </c>
      <c r="D298" s="130" t="s">
        <v>45</v>
      </c>
    </row>
    <row r="299" spans="1:4" ht="25.5">
      <c r="A299" s="125">
        <f>IF((SUM('Раздел 1'!AG41:AG41)&lt;=SUM('Раздел 1'!AE41:AE41)),"","Неверно!")</f>
      </c>
      <c r="B299" s="126">
        <v>125267</v>
      </c>
      <c r="C299" s="130" t="s">
        <v>76</v>
      </c>
      <c r="D299" s="130" t="s">
        <v>45</v>
      </c>
    </row>
    <row r="300" spans="1:4" ht="25.5">
      <c r="A300" s="125">
        <f>IF((SUM('Раздел 1'!AG42:AG42)&lt;=SUM('Раздел 1'!AE42:AE42)),"","Неверно!")</f>
      </c>
      <c r="B300" s="126">
        <v>125267</v>
      </c>
      <c r="C300" s="130" t="s">
        <v>77</v>
      </c>
      <c r="D300" s="130" t="s">
        <v>45</v>
      </c>
    </row>
    <row r="301" spans="1:4" ht="25.5">
      <c r="A301" s="125">
        <f>IF((SUM('Раздел 1'!AG43:AG43)&lt;=SUM('Раздел 1'!AE43:AE43)),"","Неверно!")</f>
      </c>
      <c r="B301" s="126">
        <v>125267</v>
      </c>
      <c r="C301" s="130" t="s">
        <v>78</v>
      </c>
      <c r="D301" s="130" t="s">
        <v>45</v>
      </c>
    </row>
    <row r="302" spans="1:4" ht="25.5">
      <c r="A302" s="125">
        <f>IF((SUM('Раздел 1'!AG44:AG44)&lt;=SUM('Раздел 1'!AE44:AE44)),"","Неверно!")</f>
      </c>
      <c r="B302" s="126">
        <v>125267</v>
      </c>
      <c r="C302" s="130" t="s">
        <v>79</v>
      </c>
      <c r="D302" s="130" t="s">
        <v>45</v>
      </c>
    </row>
    <row r="303" spans="1:4" ht="25.5">
      <c r="A303" s="125">
        <f>IF((SUM('Раздел 1'!AG45:AG45)&lt;=SUM('Раздел 1'!AE45:AE45)),"","Неверно!")</f>
      </c>
      <c r="B303" s="126">
        <v>125267</v>
      </c>
      <c r="C303" s="130" t="s">
        <v>80</v>
      </c>
      <c r="D303" s="130" t="s">
        <v>45</v>
      </c>
    </row>
    <row r="304" spans="1:4" ht="25.5">
      <c r="A304" s="125">
        <f>IF((SUM('Раздел 1'!AG46:AG46)&lt;=SUM('Раздел 1'!AE46:AE46)),"","Неверно!")</f>
      </c>
      <c r="B304" s="126">
        <v>125267</v>
      </c>
      <c r="C304" s="130" t="s">
        <v>81</v>
      </c>
      <c r="D304" s="130" t="s">
        <v>45</v>
      </c>
    </row>
    <row r="305" spans="1:4" ht="25.5">
      <c r="A305" s="125">
        <f>IF((SUM('Раздел 1'!AG47:AG47)&lt;=SUM('Раздел 1'!AE47:AE47)),"","Неверно!")</f>
      </c>
      <c r="B305" s="126">
        <v>125267</v>
      </c>
      <c r="C305" s="130" t="s">
        <v>82</v>
      </c>
      <c r="D305" s="130" t="s">
        <v>45</v>
      </c>
    </row>
    <row r="306" spans="1:4" ht="25.5">
      <c r="A306" s="125">
        <f>IF((SUM('Раздел 1'!AG48:AG48)&lt;=SUM('Раздел 1'!AE48:AE48)),"","Неверно!")</f>
      </c>
      <c r="B306" s="126">
        <v>125267</v>
      </c>
      <c r="C306" s="130" t="s">
        <v>83</v>
      </c>
      <c r="D306" s="130" t="s">
        <v>45</v>
      </c>
    </row>
    <row r="307" spans="1:4" ht="25.5">
      <c r="A307" s="125">
        <f>IF((SUM('Раздел 1'!AF10:AF10)&lt;=SUM('Раздел 1'!AE10:AE10)),"","Неверно!")</f>
      </c>
      <c r="B307" s="126">
        <v>125268</v>
      </c>
      <c r="C307" s="130" t="s">
        <v>84</v>
      </c>
      <c r="D307" s="130" t="s">
        <v>85</v>
      </c>
    </row>
    <row r="308" spans="1:4" ht="25.5">
      <c r="A308" s="125">
        <f>IF((SUM('Раздел 1'!AF11:AF11)&lt;=SUM('Раздел 1'!AE11:AE11)),"","Неверно!")</f>
      </c>
      <c r="B308" s="126">
        <v>125268</v>
      </c>
      <c r="C308" s="130" t="s">
        <v>86</v>
      </c>
      <c r="D308" s="130" t="s">
        <v>85</v>
      </c>
    </row>
    <row r="309" spans="1:4" ht="25.5">
      <c r="A309" s="125">
        <f>IF((SUM('Раздел 1'!AF12:AF12)&lt;=SUM('Раздел 1'!AE12:AE12)),"","Неверно!")</f>
      </c>
      <c r="B309" s="126">
        <v>125268</v>
      </c>
      <c r="C309" s="130" t="s">
        <v>87</v>
      </c>
      <c r="D309" s="130" t="s">
        <v>85</v>
      </c>
    </row>
    <row r="310" spans="1:4" ht="25.5">
      <c r="A310" s="125">
        <f>IF((SUM('Раздел 1'!AF13:AF13)&lt;=SUM('Раздел 1'!AE13:AE13)),"","Неверно!")</f>
      </c>
      <c r="B310" s="126">
        <v>125268</v>
      </c>
      <c r="C310" s="130" t="s">
        <v>88</v>
      </c>
      <c r="D310" s="130" t="s">
        <v>85</v>
      </c>
    </row>
    <row r="311" spans="1:4" ht="25.5">
      <c r="A311" s="125">
        <f>IF((SUM('Раздел 1'!AF14:AF14)&lt;=SUM('Раздел 1'!AE14:AE14)),"","Неверно!")</f>
      </c>
      <c r="B311" s="126">
        <v>125268</v>
      </c>
      <c r="C311" s="130" t="s">
        <v>89</v>
      </c>
      <c r="D311" s="130" t="s">
        <v>85</v>
      </c>
    </row>
    <row r="312" spans="1:4" ht="25.5">
      <c r="A312" s="125">
        <f>IF((SUM('Раздел 1'!AF15:AF15)&lt;=SUM('Раздел 1'!AE15:AE15)),"","Неверно!")</f>
      </c>
      <c r="B312" s="126">
        <v>125268</v>
      </c>
      <c r="C312" s="130" t="s">
        <v>90</v>
      </c>
      <c r="D312" s="130" t="s">
        <v>85</v>
      </c>
    </row>
    <row r="313" spans="1:4" ht="25.5">
      <c r="A313" s="125">
        <f>IF((SUM('Раздел 1'!AF16:AF16)&lt;=SUM('Раздел 1'!AE16:AE16)),"","Неверно!")</f>
      </c>
      <c r="B313" s="126">
        <v>125268</v>
      </c>
      <c r="C313" s="130" t="s">
        <v>698</v>
      </c>
      <c r="D313" s="130" t="s">
        <v>85</v>
      </c>
    </row>
    <row r="314" spans="1:4" ht="25.5">
      <c r="A314" s="125">
        <f>IF((SUM('Раздел 1'!AF17:AF17)&lt;=SUM('Раздел 1'!AE17:AE17)),"","Неверно!")</f>
      </c>
      <c r="B314" s="126">
        <v>125268</v>
      </c>
      <c r="C314" s="130" t="s">
        <v>699</v>
      </c>
      <c r="D314" s="130" t="s">
        <v>85</v>
      </c>
    </row>
    <row r="315" spans="1:4" ht="25.5">
      <c r="A315" s="125">
        <f>IF((SUM('Раздел 1'!AF18:AF18)&lt;=SUM('Раздел 1'!AE18:AE18)),"","Неверно!")</f>
      </c>
      <c r="B315" s="126">
        <v>125268</v>
      </c>
      <c r="C315" s="130" t="s">
        <v>700</v>
      </c>
      <c r="D315" s="130" t="s">
        <v>85</v>
      </c>
    </row>
    <row r="316" spans="1:4" ht="25.5">
      <c r="A316" s="125">
        <f>IF((SUM('Раздел 1'!AF19:AF19)&lt;=SUM('Раздел 1'!AE19:AE19)),"","Неверно!")</f>
      </c>
      <c r="B316" s="126">
        <v>125268</v>
      </c>
      <c r="C316" s="130" t="s">
        <v>701</v>
      </c>
      <c r="D316" s="130" t="s">
        <v>85</v>
      </c>
    </row>
    <row r="317" spans="1:4" ht="25.5">
      <c r="A317" s="125">
        <f>IF((SUM('Раздел 1'!AF20:AF20)&lt;=SUM('Раздел 1'!AE20:AE20)),"","Неверно!")</f>
      </c>
      <c r="B317" s="126">
        <v>125268</v>
      </c>
      <c r="C317" s="130" t="s">
        <v>702</v>
      </c>
      <c r="D317" s="130" t="s">
        <v>85</v>
      </c>
    </row>
    <row r="318" spans="1:4" ht="25.5">
      <c r="A318" s="125">
        <f>IF((SUM('Раздел 1'!AF21:AF21)&lt;=SUM('Раздел 1'!AE21:AE21)),"","Неверно!")</f>
      </c>
      <c r="B318" s="126">
        <v>125268</v>
      </c>
      <c r="C318" s="130" t="s">
        <v>703</v>
      </c>
      <c r="D318" s="130" t="s">
        <v>85</v>
      </c>
    </row>
    <row r="319" spans="1:4" ht="25.5">
      <c r="A319" s="125">
        <f>IF((SUM('Раздел 1'!AF22:AF22)&lt;=SUM('Раздел 1'!AE22:AE22)),"","Неверно!")</f>
      </c>
      <c r="B319" s="126">
        <v>125268</v>
      </c>
      <c r="C319" s="130" t="s">
        <v>704</v>
      </c>
      <c r="D319" s="130" t="s">
        <v>85</v>
      </c>
    </row>
    <row r="320" spans="1:4" ht="25.5">
      <c r="A320" s="125">
        <f>IF((SUM('Раздел 1'!AF23:AF23)&lt;=SUM('Раздел 1'!AE23:AE23)),"","Неверно!")</f>
      </c>
      <c r="B320" s="126">
        <v>125268</v>
      </c>
      <c r="C320" s="130" t="s">
        <v>705</v>
      </c>
      <c r="D320" s="130" t="s">
        <v>85</v>
      </c>
    </row>
    <row r="321" spans="1:4" ht="25.5">
      <c r="A321" s="125">
        <f>IF((SUM('Раздел 1'!AF24:AF24)&lt;=SUM('Раздел 1'!AE24:AE24)),"","Неверно!")</f>
      </c>
      <c r="B321" s="126">
        <v>125268</v>
      </c>
      <c r="C321" s="130" t="s">
        <v>706</v>
      </c>
      <c r="D321" s="130" t="s">
        <v>85</v>
      </c>
    </row>
    <row r="322" spans="1:4" ht="25.5">
      <c r="A322" s="125">
        <f>IF((SUM('Раздел 1'!AF25:AF25)&lt;=SUM('Раздел 1'!AE25:AE25)),"","Неверно!")</f>
      </c>
      <c r="B322" s="126">
        <v>125268</v>
      </c>
      <c r="C322" s="130" t="s">
        <v>707</v>
      </c>
      <c r="D322" s="130" t="s">
        <v>85</v>
      </c>
    </row>
    <row r="323" spans="1:4" ht="25.5">
      <c r="A323" s="125">
        <f>IF((SUM('Раздел 1'!AF26:AF26)&lt;=SUM('Раздел 1'!AE26:AE26)),"","Неверно!")</f>
      </c>
      <c r="B323" s="126">
        <v>125268</v>
      </c>
      <c r="C323" s="130" t="s">
        <v>708</v>
      </c>
      <c r="D323" s="130" t="s">
        <v>85</v>
      </c>
    </row>
    <row r="324" spans="1:4" ht="25.5">
      <c r="A324" s="125">
        <f>IF((SUM('Раздел 1'!AF27:AF27)&lt;=SUM('Раздел 1'!AE27:AE27)),"","Неверно!")</f>
      </c>
      <c r="B324" s="126">
        <v>125268</v>
      </c>
      <c r="C324" s="130" t="s">
        <v>709</v>
      </c>
      <c r="D324" s="130" t="s">
        <v>85</v>
      </c>
    </row>
    <row r="325" spans="1:4" ht="25.5">
      <c r="A325" s="125">
        <f>IF((SUM('Раздел 1'!AF28:AF28)&lt;=SUM('Раздел 1'!AE28:AE28)),"","Неверно!")</f>
      </c>
      <c r="B325" s="126">
        <v>125268</v>
      </c>
      <c r="C325" s="130" t="s">
        <v>710</v>
      </c>
      <c r="D325" s="130" t="s">
        <v>85</v>
      </c>
    </row>
    <row r="326" spans="1:4" ht="25.5">
      <c r="A326" s="125">
        <f>IF((SUM('Раздел 1'!AF29:AF29)&lt;=SUM('Раздел 1'!AE29:AE29)),"","Неверно!")</f>
      </c>
      <c r="B326" s="126">
        <v>125268</v>
      </c>
      <c r="C326" s="130" t="s">
        <v>711</v>
      </c>
      <c r="D326" s="130" t="s">
        <v>85</v>
      </c>
    </row>
    <row r="327" spans="1:4" ht="25.5">
      <c r="A327" s="125">
        <f>IF((SUM('Раздел 1'!AF30:AF30)&lt;=SUM('Раздел 1'!AE30:AE30)),"","Неверно!")</f>
      </c>
      <c r="B327" s="126">
        <v>125268</v>
      </c>
      <c r="C327" s="130" t="s">
        <v>712</v>
      </c>
      <c r="D327" s="130" t="s">
        <v>85</v>
      </c>
    </row>
    <row r="328" spans="1:4" ht="25.5">
      <c r="A328" s="125">
        <f>IF((SUM('Раздел 1'!AF31:AF31)&lt;=SUM('Раздел 1'!AE31:AE31)),"","Неверно!")</f>
      </c>
      <c r="B328" s="126">
        <v>125268</v>
      </c>
      <c r="C328" s="130" t="s">
        <v>713</v>
      </c>
      <c r="D328" s="130" t="s">
        <v>85</v>
      </c>
    </row>
    <row r="329" spans="1:4" ht="25.5">
      <c r="A329" s="125">
        <f>IF((SUM('Раздел 1'!AF32:AF32)&lt;=SUM('Раздел 1'!AE32:AE32)),"","Неверно!")</f>
      </c>
      <c r="B329" s="126">
        <v>125268</v>
      </c>
      <c r="C329" s="130" t="s">
        <v>714</v>
      </c>
      <c r="D329" s="130" t="s">
        <v>85</v>
      </c>
    </row>
    <row r="330" spans="1:4" ht="25.5">
      <c r="A330" s="125">
        <f>IF((SUM('Раздел 1'!AF33:AF33)&lt;=SUM('Раздел 1'!AE33:AE33)),"","Неверно!")</f>
      </c>
      <c r="B330" s="126">
        <v>125268</v>
      </c>
      <c r="C330" s="130" t="s">
        <v>715</v>
      </c>
      <c r="D330" s="130" t="s">
        <v>85</v>
      </c>
    </row>
    <row r="331" spans="1:4" ht="25.5">
      <c r="A331" s="125">
        <f>IF((SUM('Раздел 1'!AF34:AF34)&lt;=SUM('Раздел 1'!AE34:AE34)),"","Неверно!")</f>
      </c>
      <c r="B331" s="126">
        <v>125268</v>
      </c>
      <c r="C331" s="130" t="s">
        <v>716</v>
      </c>
      <c r="D331" s="130" t="s">
        <v>85</v>
      </c>
    </row>
    <row r="332" spans="1:4" ht="25.5">
      <c r="A332" s="125">
        <f>IF((SUM('Раздел 1'!AF35:AF35)&lt;=SUM('Раздел 1'!AE35:AE35)),"","Неверно!")</f>
      </c>
      <c r="B332" s="126">
        <v>125268</v>
      </c>
      <c r="C332" s="130" t="s">
        <v>717</v>
      </c>
      <c r="D332" s="130" t="s">
        <v>85</v>
      </c>
    </row>
    <row r="333" spans="1:4" ht="25.5">
      <c r="A333" s="125">
        <f>IF((SUM('Раздел 1'!AF36:AF36)&lt;=SUM('Раздел 1'!AE36:AE36)),"","Неверно!")</f>
      </c>
      <c r="B333" s="126">
        <v>125268</v>
      </c>
      <c r="C333" s="130" t="s">
        <v>718</v>
      </c>
      <c r="D333" s="130" t="s">
        <v>85</v>
      </c>
    </row>
    <row r="334" spans="1:4" ht="25.5">
      <c r="A334" s="125">
        <f>IF((SUM('Раздел 1'!AF37:AF37)&lt;=SUM('Раздел 1'!AE37:AE37)),"","Неверно!")</f>
      </c>
      <c r="B334" s="126">
        <v>125268</v>
      </c>
      <c r="C334" s="130" t="s">
        <v>719</v>
      </c>
      <c r="D334" s="130" t="s">
        <v>85</v>
      </c>
    </row>
    <row r="335" spans="1:4" ht="25.5">
      <c r="A335" s="125">
        <f>IF((SUM('Раздел 1'!AF38:AF38)&lt;=SUM('Раздел 1'!AE38:AE38)),"","Неверно!")</f>
      </c>
      <c r="B335" s="126">
        <v>125268</v>
      </c>
      <c r="C335" s="130" t="s">
        <v>720</v>
      </c>
      <c r="D335" s="130" t="s">
        <v>85</v>
      </c>
    </row>
    <row r="336" spans="1:4" ht="25.5">
      <c r="A336" s="125">
        <f>IF((SUM('Раздел 1'!AF39:AF39)&lt;=SUM('Раздел 1'!AE39:AE39)),"","Неверно!")</f>
      </c>
      <c r="B336" s="126">
        <v>125268</v>
      </c>
      <c r="C336" s="130" t="s">
        <v>721</v>
      </c>
      <c r="D336" s="130" t="s">
        <v>85</v>
      </c>
    </row>
    <row r="337" spans="1:4" ht="25.5">
      <c r="A337" s="125">
        <f>IF((SUM('Раздел 1'!AF40:AF40)&lt;=SUM('Раздел 1'!AE40:AE40)),"","Неверно!")</f>
      </c>
      <c r="B337" s="126">
        <v>125268</v>
      </c>
      <c r="C337" s="130" t="s">
        <v>722</v>
      </c>
      <c r="D337" s="130" t="s">
        <v>85</v>
      </c>
    </row>
    <row r="338" spans="1:4" ht="25.5">
      <c r="A338" s="125">
        <f>IF((SUM('Раздел 1'!AF41:AF41)&lt;=SUM('Раздел 1'!AE41:AE41)),"","Неверно!")</f>
      </c>
      <c r="B338" s="126">
        <v>125268</v>
      </c>
      <c r="C338" s="130" t="s">
        <v>723</v>
      </c>
      <c r="D338" s="130" t="s">
        <v>85</v>
      </c>
    </row>
    <row r="339" spans="1:4" ht="25.5">
      <c r="A339" s="125">
        <f>IF((SUM('Раздел 1'!AF42:AF42)&lt;=SUM('Раздел 1'!AE42:AE42)),"","Неверно!")</f>
      </c>
      <c r="B339" s="126">
        <v>125268</v>
      </c>
      <c r="C339" s="130" t="s">
        <v>724</v>
      </c>
      <c r="D339" s="130" t="s">
        <v>85</v>
      </c>
    </row>
    <row r="340" spans="1:4" ht="25.5">
      <c r="A340" s="125">
        <f>IF((SUM('Раздел 1'!AF43:AF43)&lt;=SUM('Раздел 1'!AE43:AE43)),"","Неверно!")</f>
      </c>
      <c r="B340" s="126">
        <v>125268</v>
      </c>
      <c r="C340" s="130" t="s">
        <v>725</v>
      </c>
      <c r="D340" s="130" t="s">
        <v>85</v>
      </c>
    </row>
    <row r="341" spans="1:4" ht="25.5">
      <c r="A341" s="125">
        <f>IF((SUM('Раздел 1'!AF44:AF44)&lt;=SUM('Раздел 1'!AE44:AE44)),"","Неверно!")</f>
      </c>
      <c r="B341" s="126">
        <v>125268</v>
      </c>
      <c r="C341" s="130" t="s">
        <v>726</v>
      </c>
      <c r="D341" s="130" t="s">
        <v>85</v>
      </c>
    </row>
    <row r="342" spans="1:4" ht="25.5">
      <c r="A342" s="125">
        <f>IF((SUM('Раздел 1'!AF45:AF45)&lt;=SUM('Раздел 1'!AE45:AE45)),"","Неверно!")</f>
      </c>
      <c r="B342" s="126">
        <v>125268</v>
      </c>
      <c r="C342" s="130" t="s">
        <v>727</v>
      </c>
      <c r="D342" s="130" t="s">
        <v>85</v>
      </c>
    </row>
    <row r="343" spans="1:4" ht="25.5">
      <c r="A343" s="125">
        <f>IF((SUM('Раздел 1'!AF46:AF46)&lt;=SUM('Раздел 1'!AE46:AE46)),"","Неверно!")</f>
      </c>
      <c r="B343" s="126">
        <v>125268</v>
      </c>
      <c r="C343" s="130" t="s">
        <v>728</v>
      </c>
      <c r="D343" s="130" t="s">
        <v>85</v>
      </c>
    </row>
    <row r="344" spans="1:4" ht="25.5">
      <c r="A344" s="125">
        <f>IF((SUM('Раздел 1'!AF47:AF47)&lt;=SUM('Раздел 1'!AE47:AE47)),"","Неверно!")</f>
      </c>
      <c r="B344" s="126">
        <v>125268</v>
      </c>
      <c r="C344" s="130" t="s">
        <v>729</v>
      </c>
      <c r="D344" s="130" t="s">
        <v>85</v>
      </c>
    </row>
    <row r="345" spans="1:4" ht="25.5">
      <c r="A345" s="125">
        <f>IF((SUM('Раздел 1'!AF48:AF48)&lt;=SUM('Раздел 1'!AE48:AE48)),"","Неверно!")</f>
      </c>
      <c r="B345" s="126">
        <v>125268</v>
      </c>
      <c r="C345" s="130" t="s">
        <v>730</v>
      </c>
      <c r="D345" s="130" t="s">
        <v>85</v>
      </c>
    </row>
    <row r="346" spans="1:4" ht="38.25" hidden="1">
      <c r="A346" s="125">
        <f>IF((SUM('Раздел 2'!D30:D30)=SUM('Раздел 2'!D6:D24)+SUM('Раздел 2'!D26:D26)+SUM('Раздел 2'!D28:D29)),"","Неверно!")</f>
      </c>
      <c r="B346" s="126">
        <v>125271</v>
      </c>
      <c r="C346" s="130" t="s">
        <v>475</v>
      </c>
      <c r="D346" s="130" t="s">
        <v>476</v>
      </c>
    </row>
    <row r="347" spans="1:4" ht="38.25" hidden="1">
      <c r="A347" s="125">
        <f>IF((SUM('Раздел 2'!E30:E30)=SUM('Раздел 2'!E6:E24)+SUM('Раздел 2'!E26:E26)+SUM('Раздел 2'!E28:E29)),"","Неверно!")</f>
      </c>
      <c r="B347" s="126">
        <v>125271</v>
      </c>
      <c r="C347" s="130" t="s">
        <v>477</v>
      </c>
      <c r="D347" s="130" t="s">
        <v>476</v>
      </c>
    </row>
    <row r="348" spans="1:4" ht="38.25" hidden="1">
      <c r="A348" s="125">
        <f>IF((SUM('Раздел 2'!F30:F30)=SUM('Раздел 2'!F6:F24)+SUM('Раздел 2'!F26:F26)+SUM('Раздел 2'!F28:F29)),"","Неверно!")</f>
      </c>
      <c r="B348" s="126">
        <v>125271</v>
      </c>
      <c r="C348" s="130" t="s">
        <v>478</v>
      </c>
      <c r="D348" s="130" t="s">
        <v>476</v>
      </c>
    </row>
    <row r="349" spans="1:4" ht="38.25" hidden="1">
      <c r="A349" s="125">
        <f>IF((SUM('Раздел 2'!G30:G30)=SUM('Раздел 2'!G6:G24)+SUM('Раздел 2'!G26:G26)+SUM('Раздел 2'!G28:G29)),"","Неверно!")</f>
      </c>
      <c r="B349" s="126">
        <v>125271</v>
      </c>
      <c r="C349" s="130" t="s">
        <v>479</v>
      </c>
      <c r="D349" s="130" t="s">
        <v>476</v>
      </c>
    </row>
    <row r="350" spans="1:4" ht="38.25">
      <c r="A350" s="125">
        <f>IF((SUM('Раздел 2'!H30:H30)=SUM('Раздел 2'!H6:H24)+SUM('Раздел 2'!H26:H26)+SUM('Раздел 2'!H28:H29)),"","Неверно!")</f>
      </c>
      <c r="B350" s="126">
        <v>125271</v>
      </c>
      <c r="C350" s="130" t="s">
        <v>480</v>
      </c>
      <c r="D350" s="130" t="s">
        <v>476</v>
      </c>
    </row>
    <row r="351" spans="1:4" ht="38.25">
      <c r="A351" s="125">
        <f>IF((SUM('Раздел 2'!I30:I30)=SUM('Раздел 2'!I6:I24)+SUM('Раздел 2'!I26:I26)+SUM('Раздел 2'!I28:I29)),"","Неверно!")</f>
      </c>
      <c r="B351" s="126">
        <v>125271</v>
      </c>
      <c r="C351" s="130" t="s">
        <v>481</v>
      </c>
      <c r="D351" s="130" t="s">
        <v>476</v>
      </c>
    </row>
    <row r="352" spans="1:4" ht="38.25">
      <c r="A352" s="125">
        <f>IF((SUM('Раздел 2'!J30:J30)=SUM('Раздел 2'!J6:J24)+SUM('Раздел 2'!J26:J26)+SUM('Раздел 2'!J28:J29)),"","Неверно!")</f>
      </c>
      <c r="B352" s="126">
        <v>125271</v>
      </c>
      <c r="C352" s="130" t="s">
        <v>482</v>
      </c>
      <c r="D352" s="130" t="s">
        <v>476</v>
      </c>
    </row>
    <row r="353" spans="1:4" ht="38.25">
      <c r="A353" s="125">
        <f>IF((SUM('Раздел 2'!K30:K30)=SUM('Раздел 2'!K6:K24)+SUM('Раздел 2'!K26:K26)+SUM('Раздел 2'!K28:K29)),"","Неверно!")</f>
      </c>
      <c r="B353" s="126">
        <v>125271</v>
      </c>
      <c r="C353" s="130" t="s">
        <v>483</v>
      </c>
      <c r="D353" s="130" t="s">
        <v>476</v>
      </c>
    </row>
    <row r="354" spans="1:4" ht="38.25">
      <c r="A354" s="125">
        <f>IF((SUM('Раздел 2'!L30:L30)=SUM('Раздел 2'!L6:L24)+SUM('Раздел 2'!L26:L26)+SUM('Раздел 2'!L28:L29)),"","Неверно!")</f>
      </c>
      <c r="B354" s="126">
        <v>125271</v>
      </c>
      <c r="C354" s="130" t="s">
        <v>484</v>
      </c>
      <c r="D354" s="130" t="s">
        <v>476</v>
      </c>
    </row>
    <row r="355" spans="1:4" ht="38.25">
      <c r="A355" s="125">
        <f>IF((SUM('Раздел 2'!M30:M30)=SUM('Раздел 2'!M6:M24)+SUM('Раздел 2'!M26:M26)+SUM('Раздел 2'!M28:M29)),"","Неверно!")</f>
      </c>
      <c r="B355" s="126">
        <v>125271</v>
      </c>
      <c r="C355" s="130" t="s">
        <v>485</v>
      </c>
      <c r="D355" s="130" t="s">
        <v>476</v>
      </c>
    </row>
    <row r="356" spans="1:4" ht="38.25">
      <c r="A356" s="125">
        <f>IF((SUM('Раздел 2'!N30:N30)=SUM('Раздел 2'!N6:N24)+SUM('Раздел 2'!N26:N26)+SUM('Раздел 2'!N28:N29)),"","Неверно!")</f>
      </c>
      <c r="B356" s="126">
        <v>125271</v>
      </c>
      <c r="C356" s="130" t="s">
        <v>486</v>
      </c>
      <c r="D356" s="130" t="s">
        <v>476</v>
      </c>
    </row>
    <row r="357" spans="1:4" ht="38.25">
      <c r="A357" s="125">
        <f>IF((SUM('Раздел 2'!O30:O30)=SUM('Раздел 2'!O6:O24)+SUM('Раздел 2'!O26:O26)+SUM('Раздел 2'!O28:O29)),"","Неверно!")</f>
      </c>
      <c r="B357" s="126">
        <v>125271</v>
      </c>
      <c r="C357" s="130" t="s">
        <v>487</v>
      </c>
      <c r="D357" s="130" t="s">
        <v>476</v>
      </c>
    </row>
    <row r="358" spans="1:4" ht="38.25">
      <c r="A358" s="125">
        <f>IF((SUM('Раздел 2'!P30:P30)=SUM('Раздел 2'!P6:P24)+SUM('Раздел 2'!P26:P26)+SUM('Раздел 2'!P28:P29)),"","Неверно!")</f>
      </c>
      <c r="B358" s="126">
        <v>125271</v>
      </c>
      <c r="C358" s="130" t="s">
        <v>488</v>
      </c>
      <c r="D358" s="130" t="s">
        <v>476</v>
      </c>
    </row>
    <row r="359" spans="1:4" ht="38.25">
      <c r="A359" s="125">
        <f>IF((SUM('Раздел 2'!Q30:Q30)=SUM('Раздел 2'!Q6:Q24)+SUM('Раздел 2'!Q26:Q26)+SUM('Раздел 2'!Q28:Q29)),"","Неверно!")</f>
      </c>
      <c r="B359" s="126">
        <v>125271</v>
      </c>
      <c r="C359" s="130" t="s">
        <v>489</v>
      </c>
      <c r="D359" s="130" t="s">
        <v>476</v>
      </c>
    </row>
    <row r="360" spans="1:4" ht="38.25">
      <c r="A360" s="125">
        <f>IF((SUM('Раздел 2'!R30:R30)=SUM('Раздел 2'!R6:R24)+SUM('Раздел 2'!R26:R26)+SUM('Раздел 2'!R28:R29)),"","Неверно!")</f>
      </c>
      <c r="B360" s="126">
        <v>125271</v>
      </c>
      <c r="C360" s="130" t="s">
        <v>490</v>
      </c>
      <c r="D360" s="130" t="s">
        <v>476</v>
      </c>
    </row>
    <row r="361" spans="1:4" ht="38.25">
      <c r="A361" s="125">
        <f>IF((SUM('Раздел 2'!S30:S30)=SUM('Раздел 2'!S6:S24)+SUM('Раздел 2'!S26:S26)+SUM('Раздел 2'!S28:S29)),"","Неверно!")</f>
      </c>
      <c r="B361" s="126">
        <v>125271</v>
      </c>
      <c r="C361" s="130" t="s">
        <v>491</v>
      </c>
      <c r="D361" s="130" t="s">
        <v>476</v>
      </c>
    </row>
    <row r="362" spans="1:4" ht="38.25">
      <c r="A362" s="125">
        <f>IF((SUM('Раздел 2'!T30:T30)=SUM('Раздел 2'!T6:T24)+SUM('Раздел 2'!T26:T26)+SUM('Раздел 2'!T28:T29)),"","Неверно!")</f>
      </c>
      <c r="B362" s="126">
        <v>125271</v>
      </c>
      <c r="C362" s="130" t="s">
        <v>492</v>
      </c>
      <c r="D362" s="130" t="s">
        <v>476</v>
      </c>
    </row>
    <row r="363" spans="1:4" ht="38.25">
      <c r="A363" s="125">
        <f>IF((SUM('Раздел 2'!U30:U30)=SUM('Раздел 2'!U6:U24)+SUM('Раздел 2'!U26:U26)+SUM('Раздел 2'!U28:U29)),"","Неверно!")</f>
      </c>
      <c r="B363" s="126">
        <v>125271</v>
      </c>
      <c r="C363" s="130" t="s">
        <v>493</v>
      </c>
      <c r="D363" s="130" t="s">
        <v>476</v>
      </c>
    </row>
    <row r="364" spans="1:4" ht="38.25">
      <c r="A364" s="125">
        <f>IF((SUM('Раздел 2'!V30:V30)=SUM('Раздел 2'!V6:V24)+SUM('Раздел 2'!V26:V26)+SUM('Раздел 2'!V28:V29)),"","Неверно!")</f>
      </c>
      <c r="B364" s="126">
        <v>125271</v>
      </c>
      <c r="C364" s="130" t="s">
        <v>494</v>
      </c>
      <c r="D364" s="130" t="s">
        <v>476</v>
      </c>
    </row>
    <row r="365" spans="1:4" ht="38.25">
      <c r="A365" s="125">
        <f>IF((SUM('Раздел 2'!W30:W30)=SUM('Раздел 2'!W6:W24)+SUM('Раздел 2'!W26:W26)+SUM('Раздел 2'!W28:W29)),"","Неверно!")</f>
      </c>
      <c r="B365" s="126">
        <v>125271</v>
      </c>
      <c r="C365" s="130" t="s">
        <v>495</v>
      </c>
      <c r="D365" s="130" t="s">
        <v>476</v>
      </c>
    </row>
    <row r="366" spans="1:4" ht="38.25">
      <c r="A366" s="125">
        <f>IF((SUM('Раздел 2'!X30:X30)=SUM('Раздел 2'!X6:X24)+SUM('Раздел 2'!X26:X26)+SUM('Раздел 2'!X28:X29)),"","Неверно!")</f>
      </c>
      <c r="B366" s="126">
        <v>125271</v>
      </c>
      <c r="C366" s="130" t="s">
        <v>496</v>
      </c>
      <c r="D366" s="130" t="s">
        <v>476</v>
      </c>
    </row>
    <row r="367" spans="1:4" ht="38.25">
      <c r="A367" s="125">
        <f>IF((SUM('Раздел 2'!Y30:Y30)=SUM('Раздел 2'!Y6:Y24)+SUM('Раздел 2'!Y26:Y26)+SUM('Раздел 2'!Y28:Y29)),"","Неверно!")</f>
      </c>
      <c r="B367" s="126">
        <v>125271</v>
      </c>
      <c r="C367" s="130" t="s">
        <v>497</v>
      </c>
      <c r="D367" s="130" t="s">
        <v>476</v>
      </c>
    </row>
    <row r="368" spans="1:4" ht="38.25">
      <c r="A368" s="125">
        <f>IF((SUM('Раздел 2'!Z30:Z30)=SUM('Раздел 2'!Z6:Z24)+SUM('Раздел 2'!Z26:Z26)+SUM('Раздел 2'!Z28:Z29)),"","Неверно!")</f>
      </c>
      <c r="B368" s="126">
        <v>125271</v>
      </c>
      <c r="C368" s="130" t="s">
        <v>498</v>
      </c>
      <c r="D368" s="130" t="s">
        <v>476</v>
      </c>
    </row>
    <row r="369" spans="1:4" ht="38.25">
      <c r="A369" s="125">
        <f>IF((SUM('Раздел 2'!AA30:AA30)=SUM('Раздел 2'!AA6:AA24)+SUM('Раздел 2'!AA26:AA26)+SUM('Раздел 2'!AA28:AA29)),"","Неверно!")</f>
      </c>
      <c r="B369" s="126">
        <v>125271</v>
      </c>
      <c r="C369" s="130" t="s">
        <v>499</v>
      </c>
      <c r="D369" s="130" t="s">
        <v>476</v>
      </c>
    </row>
    <row r="370" spans="1:4" ht="38.25">
      <c r="A370" s="125">
        <f>IF((SUM('Раздел 2'!AB30:AB30)=SUM('Раздел 2'!AB6:AB24)+SUM('Раздел 2'!AB26:AB26)+SUM('Раздел 2'!AB28:AB29)),"","Неверно!")</f>
      </c>
      <c r="B370" s="126">
        <v>125271</v>
      </c>
      <c r="C370" s="130" t="s">
        <v>500</v>
      </c>
      <c r="D370" s="130" t="s">
        <v>476</v>
      </c>
    </row>
    <row r="371" spans="1:4" ht="38.25">
      <c r="A371" s="125">
        <f>IF((SUM('Раздел 2'!AC30:AC30)=SUM('Раздел 2'!AC6:AC24)+SUM('Раздел 2'!AC26:AC26)+SUM('Раздел 2'!AC28:AC29)),"","Неверно!")</f>
      </c>
      <c r="B371" s="126">
        <v>125271</v>
      </c>
      <c r="C371" s="130" t="s">
        <v>501</v>
      </c>
      <c r="D371" s="130" t="s">
        <v>476</v>
      </c>
    </row>
    <row r="372" spans="1:4" ht="38.25">
      <c r="A372" s="125">
        <f>IF((SUM('Раздел 2'!AD30:AD30)=SUM('Раздел 2'!AD6:AD24)+SUM('Раздел 2'!AD26:AD26)+SUM('Раздел 2'!AD28:AD29)),"","Неверно!")</f>
      </c>
      <c r="B372" s="126">
        <v>125271</v>
      </c>
      <c r="C372" s="130" t="s">
        <v>502</v>
      </c>
      <c r="D372" s="130" t="s">
        <v>476</v>
      </c>
    </row>
    <row r="373" spans="1:4" ht="38.25">
      <c r="A373" s="125">
        <f>IF((SUM('Раздел 2'!AE30:AE30)=SUM('Раздел 2'!AE6:AE24)+SUM('Раздел 2'!AE26:AE26)+SUM('Раздел 2'!AE28:AE29)),"","Неверно!")</f>
      </c>
      <c r="B373" s="126">
        <v>125271</v>
      </c>
      <c r="C373" s="130" t="s">
        <v>503</v>
      </c>
      <c r="D373" s="130" t="s">
        <v>476</v>
      </c>
    </row>
    <row r="374" spans="1:4" ht="38.25">
      <c r="A374" s="125">
        <f>IF((SUM('Раздел 2'!AF30:AF30)=SUM('Раздел 2'!AF6:AF24)+SUM('Раздел 2'!AF26:AF26)+SUM('Раздел 2'!AF28:AF29)),"","Неверно!")</f>
      </c>
      <c r="B374" s="126">
        <v>125271</v>
      </c>
      <c r="C374" s="130" t="s">
        <v>504</v>
      </c>
      <c r="D374" s="130" t="s">
        <v>476</v>
      </c>
    </row>
    <row r="375" spans="1:4" ht="38.25">
      <c r="A375" s="125">
        <f>IF((SUM('Раздел 2'!AG30:AG30)=SUM('Раздел 2'!AG6:AG24)+SUM('Раздел 2'!AG26:AG26)+SUM('Раздел 2'!AG28:AG29)),"","Неверно!")</f>
      </c>
      <c r="B375" s="126">
        <v>125271</v>
      </c>
      <c r="C375" s="130" t="s">
        <v>505</v>
      </c>
      <c r="D375" s="130" t="s">
        <v>476</v>
      </c>
    </row>
    <row r="376" spans="1:4" ht="38.25">
      <c r="A376" s="125">
        <f>IF((SUM('Раздел 2'!AH30:AH30)=SUM('Раздел 2'!AH6:AH24)+SUM('Раздел 2'!AH26:AH26)+SUM('Раздел 2'!AH28:AH29)),"","Неверно!")</f>
      </c>
      <c r="B376" s="126">
        <v>125271</v>
      </c>
      <c r="C376" s="130" t="s">
        <v>506</v>
      </c>
      <c r="D376" s="130" t="s">
        <v>476</v>
      </c>
    </row>
    <row r="377" spans="1:4" ht="38.25">
      <c r="A377" s="125">
        <f>IF((SUM('Раздел 2'!AI30:AI30)=SUM('Раздел 2'!AI6:AI24)+SUM('Раздел 2'!AI26:AI26)+SUM('Раздел 2'!AI28:AI29)),"","Неверно!")</f>
      </c>
      <c r="B377" s="126">
        <v>125271</v>
      </c>
      <c r="C377" s="130" t="s">
        <v>507</v>
      </c>
      <c r="D377" s="130" t="s">
        <v>476</v>
      </c>
    </row>
    <row r="378" spans="1:4" ht="25.5">
      <c r="A378" s="125">
        <f>IF((SUM('Раздел 2'!E6:E6)=SUM('Раздел 2'!F6:L6)),"","Неверно!")</f>
      </c>
      <c r="B378" s="126">
        <v>125272</v>
      </c>
      <c r="C378" s="130" t="s">
        <v>731</v>
      </c>
      <c r="D378" s="130" t="s">
        <v>732</v>
      </c>
    </row>
    <row r="379" spans="1:4" ht="25.5">
      <c r="A379" s="125">
        <f>IF((SUM('Раздел 2'!E7:E7)=SUM('Раздел 2'!F7:L7)),"","Неверно!")</f>
      </c>
      <c r="B379" s="126">
        <v>125272</v>
      </c>
      <c r="C379" s="130" t="s">
        <v>733</v>
      </c>
      <c r="D379" s="130" t="s">
        <v>732</v>
      </c>
    </row>
    <row r="380" spans="1:4" ht="25.5">
      <c r="A380" s="125">
        <f>IF((SUM('Раздел 2'!E8:E8)=SUM('Раздел 2'!F8:L8)),"","Неверно!")</f>
      </c>
      <c r="B380" s="126">
        <v>125272</v>
      </c>
      <c r="C380" s="130" t="s">
        <v>734</v>
      </c>
      <c r="D380" s="130" t="s">
        <v>732</v>
      </c>
    </row>
    <row r="381" spans="1:4" ht="25.5">
      <c r="A381" s="125">
        <f>IF((SUM('Раздел 2'!E9:E9)=SUM('Раздел 2'!F9:L9)),"","Неверно!")</f>
      </c>
      <c r="B381" s="126">
        <v>125272</v>
      </c>
      <c r="C381" s="130" t="s">
        <v>735</v>
      </c>
      <c r="D381" s="130" t="s">
        <v>732</v>
      </c>
    </row>
    <row r="382" spans="1:4" ht="25.5">
      <c r="A382" s="125">
        <f>IF((SUM('Раздел 2'!E10:E10)=SUM('Раздел 2'!F10:L10)),"","Неверно!")</f>
      </c>
      <c r="B382" s="126">
        <v>125272</v>
      </c>
      <c r="C382" s="130" t="s">
        <v>736</v>
      </c>
      <c r="D382" s="130" t="s">
        <v>732</v>
      </c>
    </row>
    <row r="383" spans="1:4" ht="25.5">
      <c r="A383" s="125">
        <f>IF((SUM('Раздел 2'!E11:E11)=SUM('Раздел 2'!F11:L11)),"","Неверно!")</f>
      </c>
      <c r="B383" s="126">
        <v>125272</v>
      </c>
      <c r="C383" s="130" t="s">
        <v>737</v>
      </c>
      <c r="D383" s="130" t="s">
        <v>732</v>
      </c>
    </row>
    <row r="384" spans="1:4" ht="25.5">
      <c r="A384" s="125">
        <f>IF((SUM('Раздел 2'!E12:E12)=SUM('Раздел 2'!F12:L12)),"","Неверно!")</f>
      </c>
      <c r="B384" s="126">
        <v>125272</v>
      </c>
      <c r="C384" s="130" t="s">
        <v>738</v>
      </c>
      <c r="D384" s="130" t="s">
        <v>732</v>
      </c>
    </row>
    <row r="385" spans="1:4" ht="25.5">
      <c r="A385" s="125">
        <f>IF((SUM('Раздел 2'!E13:E13)=SUM('Раздел 2'!F13:L13)),"","Неверно!")</f>
      </c>
      <c r="B385" s="126">
        <v>125272</v>
      </c>
      <c r="C385" s="130" t="s">
        <v>739</v>
      </c>
      <c r="D385" s="130" t="s">
        <v>732</v>
      </c>
    </row>
    <row r="386" spans="1:4" ht="25.5">
      <c r="A386" s="125">
        <f>IF((SUM('Раздел 2'!E14:E14)=SUM('Раздел 2'!F14:L14)),"","Неверно!")</f>
      </c>
      <c r="B386" s="126">
        <v>125272</v>
      </c>
      <c r="C386" s="130" t="s">
        <v>740</v>
      </c>
      <c r="D386" s="130" t="s">
        <v>732</v>
      </c>
    </row>
    <row r="387" spans="1:4" ht="25.5">
      <c r="A387" s="125">
        <f>IF((SUM('Раздел 2'!E15:E15)=SUM('Раздел 2'!F15:L15)),"","Неверно!")</f>
      </c>
      <c r="B387" s="126">
        <v>125272</v>
      </c>
      <c r="C387" s="130" t="s">
        <v>741</v>
      </c>
      <c r="D387" s="130" t="s">
        <v>732</v>
      </c>
    </row>
    <row r="388" spans="1:4" ht="25.5">
      <c r="A388" s="125">
        <f>IF((SUM('Раздел 2'!E16:E16)=SUM('Раздел 2'!F16:L16)),"","Неверно!")</f>
      </c>
      <c r="B388" s="126">
        <v>125272</v>
      </c>
      <c r="C388" s="130" t="s">
        <v>742</v>
      </c>
      <c r="D388" s="130" t="s">
        <v>732</v>
      </c>
    </row>
    <row r="389" spans="1:4" ht="25.5">
      <c r="A389" s="125">
        <f>IF((SUM('Раздел 2'!E17:E17)=SUM('Раздел 2'!F17:L17)),"","Неверно!")</f>
      </c>
      <c r="B389" s="126">
        <v>125272</v>
      </c>
      <c r="C389" s="130" t="s">
        <v>743</v>
      </c>
      <c r="D389" s="130" t="s">
        <v>732</v>
      </c>
    </row>
    <row r="390" spans="1:4" ht="25.5">
      <c r="A390" s="125">
        <f>IF((SUM('Раздел 2'!E18:E18)=SUM('Раздел 2'!F18:L18)),"","Неверно!")</f>
      </c>
      <c r="B390" s="126">
        <v>125272</v>
      </c>
      <c r="C390" s="130" t="s">
        <v>744</v>
      </c>
      <c r="D390" s="130" t="s">
        <v>732</v>
      </c>
    </row>
    <row r="391" spans="1:4" ht="25.5">
      <c r="A391" s="125">
        <f>IF((SUM('Раздел 2'!E19:E19)=SUM('Раздел 2'!F19:L19)),"","Неверно!")</f>
      </c>
      <c r="B391" s="126">
        <v>125272</v>
      </c>
      <c r="C391" s="130" t="s">
        <v>1022</v>
      </c>
      <c r="D391" s="130" t="s">
        <v>732</v>
      </c>
    </row>
    <row r="392" spans="1:4" ht="25.5">
      <c r="A392" s="125">
        <f>IF((SUM('Раздел 2'!E20:E20)=SUM('Раздел 2'!F20:L20)),"","Неверно!")</f>
      </c>
      <c r="B392" s="126">
        <v>125272</v>
      </c>
      <c r="C392" s="130" t="s">
        <v>1023</v>
      </c>
      <c r="D392" s="130" t="s">
        <v>732</v>
      </c>
    </row>
    <row r="393" spans="1:4" ht="25.5">
      <c r="A393" s="125">
        <f>IF((SUM('Раздел 2'!E21:E21)=SUM('Раздел 2'!F21:L21)),"","Неверно!")</f>
      </c>
      <c r="B393" s="126">
        <v>125272</v>
      </c>
      <c r="C393" s="130" t="s">
        <v>1024</v>
      </c>
      <c r="D393" s="130" t="s">
        <v>732</v>
      </c>
    </row>
    <row r="394" spans="1:4" ht="25.5">
      <c r="A394" s="125">
        <f>IF((SUM('Раздел 2'!E22:E22)=SUM('Раздел 2'!F22:L22)),"","Неверно!")</f>
      </c>
      <c r="B394" s="126">
        <v>125272</v>
      </c>
      <c r="C394" s="130" t="s">
        <v>1025</v>
      </c>
      <c r="D394" s="130" t="s">
        <v>732</v>
      </c>
    </row>
    <row r="395" spans="1:4" ht="25.5">
      <c r="A395" s="125">
        <f>IF((SUM('Раздел 2'!E23:E23)=SUM('Раздел 2'!F23:L23)),"","Неверно!")</f>
      </c>
      <c r="B395" s="126">
        <v>125272</v>
      </c>
      <c r="C395" s="130" t="s">
        <v>1026</v>
      </c>
      <c r="D395" s="130" t="s">
        <v>732</v>
      </c>
    </row>
    <row r="396" spans="1:4" ht="25.5">
      <c r="A396" s="125">
        <f>IF((SUM('Раздел 2'!E24:E24)=SUM('Раздел 2'!F24:L24)),"","Неверно!")</f>
      </c>
      <c r="B396" s="126">
        <v>125272</v>
      </c>
      <c r="C396" s="130" t="s">
        <v>1027</v>
      </c>
      <c r="D396" s="130" t="s">
        <v>732</v>
      </c>
    </row>
    <row r="397" spans="1:4" ht="25.5">
      <c r="A397" s="125">
        <f>IF((SUM('Раздел 2'!E25:E25)=SUM('Раздел 2'!F25:L25)),"","Неверно!")</f>
      </c>
      <c r="B397" s="126">
        <v>125272</v>
      </c>
      <c r="C397" s="130" t="s">
        <v>1028</v>
      </c>
      <c r="D397" s="130" t="s">
        <v>732</v>
      </c>
    </row>
    <row r="398" spans="1:4" ht="25.5">
      <c r="A398" s="125">
        <f>IF((SUM('Раздел 2'!E26:E26)=SUM('Раздел 2'!F26:L26)),"","Неверно!")</f>
      </c>
      <c r="B398" s="126">
        <v>125272</v>
      </c>
      <c r="C398" s="130" t="s">
        <v>1029</v>
      </c>
      <c r="D398" s="130" t="s">
        <v>732</v>
      </c>
    </row>
    <row r="399" spans="1:4" ht="25.5">
      <c r="A399" s="125">
        <f>IF((SUM('Раздел 2'!E27:E27)=SUM('Раздел 2'!F27:L27)),"","Неверно!")</f>
      </c>
      <c r="B399" s="126">
        <v>125272</v>
      </c>
      <c r="C399" s="130" t="s">
        <v>1030</v>
      </c>
      <c r="D399" s="130" t="s">
        <v>732</v>
      </c>
    </row>
    <row r="400" spans="1:4" ht="25.5">
      <c r="A400" s="125">
        <f>IF((SUM('Раздел 2'!E28:E28)=SUM('Раздел 2'!F28:L28)),"","Неверно!")</f>
      </c>
      <c r="B400" s="126">
        <v>125272</v>
      </c>
      <c r="C400" s="130" t="s">
        <v>1031</v>
      </c>
      <c r="D400" s="130" t="s">
        <v>732</v>
      </c>
    </row>
    <row r="401" spans="1:4" ht="25.5">
      <c r="A401" s="125">
        <f>IF((SUM('Раздел 2'!E29:E29)=SUM('Раздел 2'!F29:L29)),"","Неверно!")</f>
      </c>
      <c r="B401" s="126">
        <v>125272</v>
      </c>
      <c r="C401" s="130" t="s">
        <v>1032</v>
      </c>
      <c r="D401" s="130" t="s">
        <v>732</v>
      </c>
    </row>
    <row r="402" spans="1:4" ht="25.5">
      <c r="A402" s="125">
        <f>IF((SUM('Раздел 2'!E30:E30)=SUM('Раздел 2'!F30:L30)),"","Неверно!")</f>
      </c>
      <c r="B402" s="126">
        <v>125272</v>
      </c>
      <c r="C402" s="130" t="s">
        <v>1033</v>
      </c>
      <c r="D402" s="130" t="s">
        <v>732</v>
      </c>
    </row>
    <row r="403" spans="1:4" ht="25.5">
      <c r="A403" s="125">
        <f>IF((SUM('Раздел 2'!E31:E31)=SUM('Раздел 2'!F31:L31)),"","Неверно!")</f>
      </c>
      <c r="B403" s="126">
        <v>125272</v>
      </c>
      <c r="C403" s="130" t="s">
        <v>1034</v>
      </c>
      <c r="D403" s="130" t="s">
        <v>732</v>
      </c>
    </row>
    <row r="404" spans="1:4" ht="25.5">
      <c r="A404" s="125">
        <f>IF((SUM('Раздел 2'!E32:E32)=SUM('Раздел 2'!F32:L32)),"","Неверно!")</f>
      </c>
      <c r="B404" s="126">
        <v>125272</v>
      </c>
      <c r="C404" s="130" t="s">
        <v>1035</v>
      </c>
      <c r="D404" s="130" t="s">
        <v>732</v>
      </c>
    </row>
    <row r="405" spans="1:4" ht="25.5">
      <c r="A405" s="125">
        <f>IF((SUM('Раздел 2'!E33:E33)=SUM('Раздел 2'!F33:L33)),"","Неверно!")</f>
      </c>
      <c r="B405" s="126">
        <v>125272</v>
      </c>
      <c r="C405" s="130" t="s">
        <v>1036</v>
      </c>
      <c r="D405" s="130" t="s">
        <v>732</v>
      </c>
    </row>
    <row r="406" spans="1:4" ht="25.5">
      <c r="A406" s="125">
        <f>IF((SUM('Раздел 2'!E34:E34)=SUM('Раздел 2'!F34:L34)),"","Неверно!")</f>
      </c>
      <c r="B406" s="126">
        <v>125272</v>
      </c>
      <c r="C406" s="130" t="s">
        <v>1037</v>
      </c>
      <c r="D406" s="130" t="s">
        <v>732</v>
      </c>
    </row>
    <row r="407" spans="1:4" ht="25.5">
      <c r="A407" s="125">
        <f>IF((SUM('Раздел 2'!E35:E35)=SUM('Раздел 2'!F35:L35)),"","Неверно!")</f>
      </c>
      <c r="B407" s="126">
        <v>125272</v>
      </c>
      <c r="C407" s="130" t="s">
        <v>1038</v>
      </c>
      <c r="D407" s="130" t="s">
        <v>732</v>
      </c>
    </row>
    <row r="408" spans="1:4" ht="25.5">
      <c r="A408" s="125">
        <f>IF((SUM('Раздел 2'!E36:E36)=SUM('Раздел 2'!F36:L36)),"","Неверно!")</f>
      </c>
      <c r="B408" s="126">
        <v>125272</v>
      </c>
      <c r="C408" s="130" t="s">
        <v>1039</v>
      </c>
      <c r="D408" s="130" t="s">
        <v>732</v>
      </c>
    </row>
    <row r="409" spans="1:4" ht="51">
      <c r="A409" s="125">
        <f>IF((SUM('Раздел 2'!D6:D6)=SUM('Раздел 2'!E6:E6)+SUM('Раздел 2'!M6:U6)+SUM('Раздел 2'!AD6:AD6)+SUM('Раздел 2'!AE6:AE6)+SUM('Раздел 2'!AG6:AG6)),"","Неверно!")</f>
      </c>
      <c r="B409" s="126">
        <v>125273</v>
      </c>
      <c r="C409" s="130" t="s">
        <v>1040</v>
      </c>
      <c r="D409" s="130" t="s">
        <v>1041</v>
      </c>
    </row>
    <row r="410" spans="1:4" ht="51">
      <c r="A410" s="125">
        <f>IF((SUM('Раздел 2'!D7:D7)=SUM('Раздел 2'!E7:E7)+SUM('Раздел 2'!M7:U7)+SUM('Раздел 2'!AD7:AD7)+SUM('Раздел 2'!AE7:AE7)+SUM('Раздел 2'!AG7:AG7)),"","Неверно!")</f>
      </c>
      <c r="B410" s="126">
        <v>125273</v>
      </c>
      <c r="C410" s="130" t="s">
        <v>1042</v>
      </c>
      <c r="D410" s="130" t="s">
        <v>1041</v>
      </c>
    </row>
    <row r="411" spans="1:4" ht="51">
      <c r="A411" s="125">
        <f>IF((SUM('Раздел 2'!D8:D8)=SUM('Раздел 2'!E8:E8)+SUM('Раздел 2'!M8:U8)+SUM('Раздел 2'!AD8:AD8)+SUM('Раздел 2'!AE8:AE8)+SUM('Раздел 2'!AG8:AG8)),"","Неверно!")</f>
      </c>
      <c r="B411" s="126">
        <v>125273</v>
      </c>
      <c r="C411" s="130" t="s">
        <v>1043</v>
      </c>
      <c r="D411" s="130" t="s">
        <v>1041</v>
      </c>
    </row>
    <row r="412" spans="1:4" ht="51">
      <c r="A412" s="125">
        <f>IF((SUM('Раздел 2'!D9:D9)=SUM('Раздел 2'!E9:E9)+SUM('Раздел 2'!M9:U9)+SUM('Раздел 2'!AD9:AD9)+SUM('Раздел 2'!AE9:AE9)+SUM('Раздел 2'!AG9:AG9)),"","Неверно!")</f>
      </c>
      <c r="B412" s="126">
        <v>125273</v>
      </c>
      <c r="C412" s="130" t="s">
        <v>1044</v>
      </c>
      <c r="D412" s="130" t="s">
        <v>1041</v>
      </c>
    </row>
    <row r="413" spans="1:4" ht="51">
      <c r="A413" s="125">
        <f>IF((SUM('Раздел 2'!D10:D10)=SUM('Раздел 2'!E10:E10)+SUM('Раздел 2'!M10:U10)+SUM('Раздел 2'!AD10:AD10)+SUM('Раздел 2'!AE10:AE10)+SUM('Раздел 2'!AG10:AG10)),"","Неверно!")</f>
      </c>
      <c r="B413" s="126">
        <v>125273</v>
      </c>
      <c r="C413" s="130" t="s">
        <v>1045</v>
      </c>
      <c r="D413" s="130" t="s">
        <v>1041</v>
      </c>
    </row>
    <row r="414" spans="1:4" ht="51">
      <c r="A414" s="125">
        <f>IF((SUM('Раздел 2'!D11:D11)=SUM('Раздел 2'!E11:E11)+SUM('Раздел 2'!M11:U11)+SUM('Раздел 2'!AD11:AD11)+SUM('Раздел 2'!AE11:AE11)+SUM('Раздел 2'!AG11:AG11)),"","Неверно!")</f>
      </c>
      <c r="B414" s="126">
        <v>125273</v>
      </c>
      <c r="C414" s="130" t="s">
        <v>1046</v>
      </c>
      <c r="D414" s="130" t="s">
        <v>1041</v>
      </c>
    </row>
    <row r="415" spans="1:4" ht="51">
      <c r="A415" s="125">
        <f>IF((SUM('Раздел 2'!D27:D27)=SUM('Раздел 2'!E27:E27)+SUM('Раздел 2'!M27:U27)+SUM('Раздел 2'!AD27:AD27)+SUM('Раздел 2'!AE27:AE27)+SUM('Раздел 2'!AG27:AG27)),"","Неверно!")</f>
      </c>
      <c r="B415" s="126">
        <v>125273</v>
      </c>
      <c r="C415" s="130" t="s">
        <v>1064</v>
      </c>
      <c r="D415" s="130" t="s">
        <v>1041</v>
      </c>
    </row>
    <row r="416" spans="1:4" ht="51">
      <c r="A416" s="125">
        <f>IF((SUM('Раздел 2'!D28:D28)=SUM('Раздел 2'!E28:E28)+SUM('Раздел 2'!M28:U28)+SUM('Раздел 2'!AD28:AD28)+SUM('Раздел 2'!AE28:AE28)+SUM('Раздел 2'!AG28:AG28)),"","Неверно!")</f>
      </c>
      <c r="B416" s="126">
        <v>125273</v>
      </c>
      <c r="C416" s="130" t="s">
        <v>1065</v>
      </c>
      <c r="D416" s="130" t="s">
        <v>1041</v>
      </c>
    </row>
    <row r="417" spans="1:4" ht="51">
      <c r="A417" s="125">
        <f>IF((SUM('Раздел 2'!D29:D29)=SUM('Раздел 2'!E29:E29)+SUM('Раздел 2'!M29:U29)+SUM('Раздел 2'!AD29:AD29)+SUM('Раздел 2'!AE29:AE29)+SUM('Раздел 2'!AG29:AG29)),"","Неверно!")</f>
      </c>
      <c r="B417" s="126">
        <v>125273</v>
      </c>
      <c r="C417" s="130" t="s">
        <v>1066</v>
      </c>
      <c r="D417" s="130" t="s">
        <v>1041</v>
      </c>
    </row>
    <row r="418" spans="1:4" ht="51">
      <c r="A418" s="125">
        <f>IF((SUM('Раздел 2'!D30:D30)=SUM('Раздел 2'!E30:E30)+SUM('Раздел 2'!M30:U30)+SUM('Раздел 2'!AD30:AD30)+SUM('Раздел 2'!AE30:AE30)+SUM('Раздел 2'!AG30:AG30)),"","Неверно!")</f>
      </c>
      <c r="B418" s="126">
        <v>125273</v>
      </c>
      <c r="C418" s="130" t="s">
        <v>1067</v>
      </c>
      <c r="D418" s="130" t="s">
        <v>1041</v>
      </c>
    </row>
    <row r="419" spans="1:4" ht="51">
      <c r="A419" s="125">
        <f>IF((SUM('Раздел 2'!D31:D31)=SUM('Раздел 2'!E31:E31)+SUM('Раздел 2'!M31:U31)+SUM('Раздел 2'!AD31:AD31)+SUM('Раздел 2'!AE31:AE31)+SUM('Раздел 2'!AG31:AG31)),"","Неверно!")</f>
      </c>
      <c r="B419" s="126">
        <v>125273</v>
      </c>
      <c r="C419" s="130" t="s">
        <v>745</v>
      </c>
      <c r="D419" s="130" t="s">
        <v>1041</v>
      </c>
    </row>
    <row r="420" spans="1:4" ht="51">
      <c r="A420" s="125">
        <f>IF((SUM('Раздел 2'!D32:D32)=SUM('Раздел 2'!E32:E32)+SUM('Раздел 2'!M32:U32)+SUM('Раздел 2'!AD32:AD32)+SUM('Раздел 2'!AE32:AE32)+SUM('Раздел 2'!AG32:AG32)),"","Неверно!")</f>
      </c>
      <c r="B420" s="126">
        <v>125273</v>
      </c>
      <c r="C420" s="130" t="s">
        <v>746</v>
      </c>
      <c r="D420" s="130" t="s">
        <v>1041</v>
      </c>
    </row>
    <row r="421" spans="1:4" ht="51">
      <c r="A421" s="125">
        <f>IF((SUM('Раздел 2'!D33:D33)=SUM('Раздел 2'!E33:E33)+SUM('Раздел 2'!M33:U33)+SUM('Раздел 2'!AD33:AD33)+SUM('Раздел 2'!AE33:AE33)+SUM('Раздел 2'!AG33:AG33)),"","Неверно!")</f>
      </c>
      <c r="B421" s="126">
        <v>125273</v>
      </c>
      <c r="C421" s="130" t="s">
        <v>747</v>
      </c>
      <c r="D421" s="130" t="s">
        <v>1041</v>
      </c>
    </row>
    <row r="422" spans="1:4" ht="51">
      <c r="A422" s="125">
        <f>IF((SUM('Раздел 2'!D34:D34)=SUM('Раздел 2'!E34:E34)+SUM('Раздел 2'!M34:U34)+SUM('Раздел 2'!AD34:AD34)+SUM('Раздел 2'!AE34:AE34)+SUM('Раздел 2'!AG34:AG34)),"","Неверно!")</f>
      </c>
      <c r="B422" s="126">
        <v>125273</v>
      </c>
      <c r="C422" s="130" t="s">
        <v>748</v>
      </c>
      <c r="D422" s="130" t="s">
        <v>1041</v>
      </c>
    </row>
    <row r="423" spans="1:4" ht="51">
      <c r="A423" s="125">
        <f>IF((SUM('Раздел 2'!D35:D35)=SUM('Раздел 2'!E35:E35)+SUM('Раздел 2'!M35:U35)+SUM('Раздел 2'!AD35:AD35)+SUM('Раздел 2'!AE35:AE35)+SUM('Раздел 2'!AG35:AG35)),"","Неверно!")</f>
      </c>
      <c r="B423" s="126">
        <v>125273</v>
      </c>
      <c r="C423" s="130" t="s">
        <v>1055</v>
      </c>
      <c r="D423" s="130" t="s">
        <v>1041</v>
      </c>
    </row>
    <row r="424" spans="1:4" ht="51">
      <c r="A424" s="125">
        <f>IF((SUM('Раздел 2'!D36:D36)=SUM('Раздел 2'!E36:E36)+SUM('Раздел 2'!M36:U36)+SUM('Раздел 2'!AD36:AD36)+SUM('Раздел 2'!AE36:AE36)+SUM('Раздел 2'!AG36:AG36)),"","Неверно!")</f>
      </c>
      <c r="B424" s="126">
        <v>125273</v>
      </c>
      <c r="C424" s="130" t="s">
        <v>1056</v>
      </c>
      <c r="D424" s="130" t="s">
        <v>1041</v>
      </c>
    </row>
    <row r="425" spans="1:4" ht="51">
      <c r="A425" s="125">
        <f>IF((SUM('Раздел 2'!D12:D12)=SUM('Раздел 2'!E12:E12)+SUM('Раздел 2'!M12:U12)+SUM('Раздел 2'!AD12:AD12)+SUM('Раздел 2'!AE12:AE12)+SUM('Раздел 2'!AG12:AG12)),"","Неверно!")</f>
      </c>
      <c r="B425" s="126">
        <v>125273</v>
      </c>
      <c r="C425" s="130" t="s">
        <v>1047</v>
      </c>
      <c r="D425" s="130" t="s">
        <v>1041</v>
      </c>
    </row>
    <row r="426" spans="1:4" ht="51">
      <c r="A426" s="125">
        <f>IF((SUM('Раздел 2'!D13:D13)=SUM('Раздел 2'!E13:E13)+SUM('Раздел 2'!M13:U13)+SUM('Раздел 2'!AD13:AD13)+SUM('Раздел 2'!AE13:AE13)+SUM('Раздел 2'!AG13:AG13)),"","Неверно!")</f>
      </c>
      <c r="B426" s="126">
        <v>125273</v>
      </c>
      <c r="C426" s="130" t="s">
        <v>1048</v>
      </c>
      <c r="D426" s="130" t="s">
        <v>1041</v>
      </c>
    </row>
    <row r="427" spans="1:4" ht="51">
      <c r="A427" s="125">
        <f>IF((SUM('Раздел 2'!D14:D14)=SUM('Раздел 2'!E14:E14)+SUM('Раздел 2'!M14:U14)+SUM('Раздел 2'!AD14:AD14)+SUM('Раздел 2'!AE14:AE14)+SUM('Раздел 2'!AG14:AG14)),"","Неверно!")</f>
      </c>
      <c r="B427" s="126">
        <v>125273</v>
      </c>
      <c r="C427" s="130" t="s">
        <v>1049</v>
      </c>
      <c r="D427" s="130" t="s">
        <v>1041</v>
      </c>
    </row>
    <row r="428" spans="1:4" ht="51">
      <c r="A428" s="125">
        <f>IF((SUM('Раздел 2'!D15:D15)=SUM('Раздел 2'!E15:E15)+SUM('Раздел 2'!M15:U15)+SUM('Раздел 2'!AD15:AD15)+SUM('Раздел 2'!AE15:AE15)+SUM('Раздел 2'!AG15:AG15)),"","Неверно!")</f>
      </c>
      <c r="B428" s="126">
        <v>125273</v>
      </c>
      <c r="C428" s="130" t="s">
        <v>1050</v>
      </c>
      <c r="D428" s="130" t="s">
        <v>1041</v>
      </c>
    </row>
    <row r="429" spans="1:4" ht="51">
      <c r="A429" s="125">
        <f>IF((SUM('Раздел 2'!D16:D16)=SUM('Раздел 2'!E16:E16)+SUM('Раздел 2'!M16:U16)+SUM('Раздел 2'!AD16:AD16)+SUM('Раздел 2'!AE16:AE16)+SUM('Раздел 2'!AG16:AG16)),"","Неверно!")</f>
      </c>
      <c r="B429" s="126">
        <v>125273</v>
      </c>
      <c r="C429" s="130" t="s">
        <v>1051</v>
      </c>
      <c r="D429" s="130" t="s">
        <v>1041</v>
      </c>
    </row>
    <row r="430" spans="1:4" ht="51">
      <c r="A430" s="125">
        <f>IF((SUM('Раздел 2'!D17:D17)=SUM('Раздел 2'!E17:E17)+SUM('Раздел 2'!M17:U17)+SUM('Раздел 2'!AD17:AD17)+SUM('Раздел 2'!AE17:AE17)+SUM('Раздел 2'!AG17:AG17)),"","Неверно!")</f>
      </c>
      <c r="B430" s="126">
        <v>125273</v>
      </c>
      <c r="C430" s="130" t="s">
        <v>1052</v>
      </c>
      <c r="D430" s="130" t="s">
        <v>1041</v>
      </c>
    </row>
    <row r="431" spans="1:4" ht="51">
      <c r="A431" s="125">
        <f>IF((SUM('Раздел 2'!D18:D18)=SUM('Раздел 2'!E18:E18)+SUM('Раздел 2'!M18:U18)+SUM('Раздел 2'!AD18:AD18)+SUM('Раздел 2'!AE18:AE18)+SUM('Раздел 2'!AG18:AG18)),"","Неверно!")</f>
      </c>
      <c r="B431" s="126">
        <v>125273</v>
      </c>
      <c r="C431" s="130" t="s">
        <v>1053</v>
      </c>
      <c r="D431" s="130" t="s">
        <v>1041</v>
      </c>
    </row>
    <row r="432" spans="1:4" ht="51">
      <c r="A432" s="125">
        <f>IF((SUM('Раздел 2'!D19:D19)=SUM('Раздел 2'!E19:E19)+SUM('Раздел 2'!M19:U19)+SUM('Раздел 2'!AD19:AD19)+SUM('Раздел 2'!AE19:AE19)+SUM('Раздел 2'!AG19:AG19)),"","Неверно!")</f>
      </c>
      <c r="B432" s="126">
        <v>125273</v>
      </c>
      <c r="C432" s="130" t="s">
        <v>1054</v>
      </c>
      <c r="D432" s="130" t="s">
        <v>1041</v>
      </c>
    </row>
    <row r="433" spans="1:4" ht="51">
      <c r="A433" s="125">
        <f>IF((SUM('Раздел 2'!D20:D20)=SUM('Раздел 2'!E20:E20)+SUM('Раздел 2'!M20:U20)+SUM('Раздел 2'!AD20:AD20)+SUM('Раздел 2'!AE20:AE20)+SUM('Раздел 2'!AG20:AG20)),"","Неверно!")</f>
      </c>
      <c r="B433" s="126">
        <v>125273</v>
      </c>
      <c r="C433" s="130" t="s">
        <v>1057</v>
      </c>
      <c r="D433" s="130" t="s">
        <v>1041</v>
      </c>
    </row>
    <row r="434" spans="1:4" ht="51">
      <c r="A434" s="125">
        <f>IF((SUM('Раздел 2'!D21:D21)=SUM('Раздел 2'!E21:E21)+SUM('Раздел 2'!M21:U21)+SUM('Раздел 2'!AD21:AD21)+SUM('Раздел 2'!AE21:AE21)+SUM('Раздел 2'!AG21:AG21)),"","Неверно!")</f>
      </c>
      <c r="B434" s="126">
        <v>125273</v>
      </c>
      <c r="C434" s="130" t="s">
        <v>1058</v>
      </c>
      <c r="D434" s="130" t="s">
        <v>1041</v>
      </c>
    </row>
    <row r="435" spans="1:4" ht="51">
      <c r="A435" s="125">
        <f>IF((SUM('Раздел 2'!D22:D22)=SUM('Раздел 2'!E22:E22)+SUM('Раздел 2'!M22:U22)+SUM('Раздел 2'!AD22:AD22)+SUM('Раздел 2'!AE22:AE22)+SUM('Раздел 2'!AG22:AG22)),"","Неверно!")</f>
      </c>
      <c r="B435" s="126">
        <v>125273</v>
      </c>
      <c r="C435" s="130" t="s">
        <v>1059</v>
      </c>
      <c r="D435" s="130" t="s">
        <v>1041</v>
      </c>
    </row>
    <row r="436" spans="1:4" ht="51">
      <c r="A436" s="125">
        <f>IF((SUM('Раздел 2'!D23:D23)=SUM('Раздел 2'!E23:E23)+SUM('Раздел 2'!M23:U23)+SUM('Раздел 2'!AD23:AD23)+SUM('Раздел 2'!AE23:AE23)+SUM('Раздел 2'!AG23:AG23)),"","Неверно!")</f>
      </c>
      <c r="B436" s="126">
        <v>125273</v>
      </c>
      <c r="C436" s="130" t="s">
        <v>1060</v>
      </c>
      <c r="D436" s="130" t="s">
        <v>1041</v>
      </c>
    </row>
    <row r="437" spans="1:4" ht="51">
      <c r="A437" s="125">
        <f>IF((SUM('Раздел 2'!D24:D24)=SUM('Раздел 2'!E24:E24)+SUM('Раздел 2'!M24:U24)+SUM('Раздел 2'!AD24:AD24)+SUM('Раздел 2'!AE24:AE24)+SUM('Раздел 2'!AG24:AG24)),"","Неверно!")</f>
      </c>
      <c r="B437" s="126">
        <v>125273</v>
      </c>
      <c r="C437" s="130" t="s">
        <v>1061</v>
      </c>
      <c r="D437" s="130" t="s">
        <v>1041</v>
      </c>
    </row>
    <row r="438" spans="1:4" ht="51">
      <c r="A438" s="125">
        <f>IF((SUM('Раздел 2'!D25:D25)=SUM('Раздел 2'!E25:E25)+SUM('Раздел 2'!M25:U25)+SUM('Раздел 2'!AD25:AD25)+SUM('Раздел 2'!AE25:AE25)+SUM('Раздел 2'!AG25:AG25)),"","Неверно!")</f>
      </c>
      <c r="B438" s="126">
        <v>125273</v>
      </c>
      <c r="C438" s="130" t="s">
        <v>1062</v>
      </c>
      <c r="D438" s="130" t="s">
        <v>1041</v>
      </c>
    </row>
    <row r="439" spans="1:4" ht="51">
      <c r="A439" s="125">
        <f>IF((SUM('Раздел 2'!D26:D26)=SUM('Раздел 2'!E26:E26)+SUM('Раздел 2'!M26:U26)+SUM('Раздел 2'!AD26:AD26)+SUM('Раздел 2'!AE26:AE26)+SUM('Раздел 2'!AG26:AG26)),"","Неверно!")</f>
      </c>
      <c r="B439" s="126">
        <v>125273</v>
      </c>
      <c r="C439" s="130" t="s">
        <v>1063</v>
      </c>
      <c r="D439" s="130" t="s">
        <v>1041</v>
      </c>
    </row>
    <row r="440" spans="1:4" ht="25.5">
      <c r="A440" s="125">
        <f>IF((SUM('Раздел 1'!G34:G34)=SUM('Раздел 1'!G39:G39)),"","Неверно!")</f>
      </c>
      <c r="B440" s="126">
        <v>125274</v>
      </c>
      <c r="C440" s="130" t="s">
        <v>749</v>
      </c>
      <c r="D440" s="130" t="s">
        <v>750</v>
      </c>
    </row>
    <row r="441" spans="1:4" ht="25.5">
      <c r="A441" s="125">
        <f>IF((SUM('Раздел 1'!G34:G34)=SUM('Раздел 1'!D39:D39)),"","Неверно!")</f>
      </c>
      <c r="B441" s="126">
        <v>125275</v>
      </c>
      <c r="C441" s="130" t="s">
        <v>751</v>
      </c>
      <c r="D441" s="130" t="s">
        <v>752</v>
      </c>
    </row>
    <row r="442" spans="1:4" ht="25.5">
      <c r="A442" s="125">
        <f>IF((SUM('Раздел 1'!V34:V34)=SUM('Раздел 1'!V40:V40)),"","Неверно!")</f>
      </c>
      <c r="B442" s="126">
        <v>125276</v>
      </c>
      <c r="C442" s="130" t="s">
        <v>753</v>
      </c>
      <c r="D442" s="130" t="s">
        <v>754</v>
      </c>
    </row>
    <row r="443" spans="1:4" ht="25.5">
      <c r="A443" s="125">
        <f>IF((SUM('Раздел 1'!U34:U34)=SUM('Раздел 1'!U40:U40)),"","Неверно!")</f>
      </c>
      <c r="B443" s="126">
        <v>125277</v>
      </c>
      <c r="C443" s="130" t="s">
        <v>755</v>
      </c>
      <c r="D443" s="130" t="s">
        <v>756</v>
      </c>
    </row>
    <row r="444" spans="1:4" ht="25.5">
      <c r="A444" s="125">
        <f>IF((SUM('Раздел 1'!T34:T34)=SUM('Раздел 1'!T40:T40)),"","Неверно!")</f>
      </c>
      <c r="B444" s="126">
        <v>125278</v>
      </c>
      <c r="C444" s="130" t="s">
        <v>757</v>
      </c>
      <c r="D444" s="130" t="s">
        <v>758</v>
      </c>
    </row>
    <row r="445" spans="1:4" ht="25.5">
      <c r="A445" s="125">
        <f>IF((SUM('Раздел 1'!S34:S34)=SUM('Раздел 1'!S40:S40)),"","Неверно!")</f>
      </c>
      <c r="B445" s="126">
        <v>125279</v>
      </c>
      <c r="C445" s="130" t="s">
        <v>759</v>
      </c>
      <c r="D445" s="130" t="s">
        <v>760</v>
      </c>
    </row>
    <row r="446" spans="1:4" ht="25.5">
      <c r="A446" s="125">
        <f>IF((SUM('Раздел 1'!R34:R34)=SUM('Раздел 1'!R40:R40)),"","Неверно!")</f>
      </c>
      <c r="B446" s="126">
        <v>125280</v>
      </c>
      <c r="C446" s="130" t="s">
        <v>761</v>
      </c>
      <c r="D446" s="130" t="s">
        <v>762</v>
      </c>
    </row>
    <row r="447" spans="1:4" ht="25.5">
      <c r="A447" s="125">
        <f>IF((SUM('Раздел 1'!R34:R34)=SUM('Раздел 1'!D40:D40)),"","Неверно!")</f>
      </c>
      <c r="B447" s="126">
        <v>125281</v>
      </c>
      <c r="C447" s="130" t="s">
        <v>763</v>
      </c>
      <c r="D447" s="130" t="s">
        <v>764</v>
      </c>
    </row>
    <row r="448" spans="1:4" ht="38.25">
      <c r="A448" s="125">
        <f>IF((SUM('Раздел 1'!D34:D34)=SUM('Раздел 1'!D10:D28)+SUM('Раздел 1'!D30:D30)+SUM('Раздел 1'!D32:D33)),"","Неверно!")</f>
      </c>
      <c r="B448" s="126">
        <v>125282</v>
      </c>
      <c r="C448" s="130" t="s">
        <v>508</v>
      </c>
      <c r="D448" s="130" t="s">
        <v>509</v>
      </c>
    </row>
    <row r="449" spans="1:4" ht="38.25">
      <c r="A449" s="125">
        <f>IF((SUM('Раздел 1'!E34:E34)=SUM('Раздел 1'!E10:E28)+SUM('Раздел 1'!E30:E30)+SUM('Раздел 1'!E32:E33)),"","Неверно!")</f>
      </c>
      <c r="B449" s="126">
        <v>125282</v>
      </c>
      <c r="C449" s="130" t="s">
        <v>510</v>
      </c>
      <c r="D449" s="130" t="s">
        <v>509</v>
      </c>
    </row>
    <row r="450" spans="1:4" ht="38.25">
      <c r="A450" s="125">
        <f>IF((SUM('Раздел 1'!F34:F34)=SUM('Раздел 1'!F10:F28)+SUM('Раздел 1'!F30:F30)+SUM('Раздел 1'!F32:F33)),"","Неверно!")</f>
      </c>
      <c r="B450" s="126">
        <v>125282</v>
      </c>
      <c r="C450" s="130" t="s">
        <v>511</v>
      </c>
      <c r="D450" s="130" t="s">
        <v>509</v>
      </c>
    </row>
    <row r="451" spans="1:4" ht="38.25">
      <c r="A451" s="125">
        <f>IF((SUM('Раздел 1'!G34:G34)=SUM('Раздел 1'!G10:G28)+SUM('Раздел 1'!G30:G30)+SUM('Раздел 1'!G32:G33)),"","Неверно!")</f>
      </c>
      <c r="B451" s="126">
        <v>125282</v>
      </c>
      <c r="C451" s="130" t="s">
        <v>512</v>
      </c>
      <c r="D451" s="130" t="s">
        <v>509</v>
      </c>
    </row>
    <row r="452" spans="1:4" ht="38.25">
      <c r="A452" s="125">
        <f>IF((SUM('Раздел 1'!H34:H34)=SUM('Раздел 1'!H10:H28)+SUM('Раздел 1'!H30:H30)+SUM('Раздел 1'!H32:H33)),"","Неверно!")</f>
      </c>
      <c r="B452" s="126">
        <v>125282</v>
      </c>
      <c r="C452" s="130" t="s">
        <v>513</v>
      </c>
      <c r="D452" s="130" t="s">
        <v>509</v>
      </c>
    </row>
    <row r="453" spans="1:4" ht="38.25">
      <c r="A453" s="125">
        <f>IF((SUM('Раздел 1'!I34:I34)=SUM('Раздел 1'!I10:I28)+SUM('Раздел 1'!I30:I30)+SUM('Раздел 1'!I32:I33)),"","Неверно!")</f>
      </c>
      <c r="B453" s="126">
        <v>125282</v>
      </c>
      <c r="C453" s="130" t="s">
        <v>514</v>
      </c>
      <c r="D453" s="130" t="s">
        <v>509</v>
      </c>
    </row>
    <row r="454" spans="1:4" ht="38.25">
      <c r="A454" s="125">
        <f>IF((SUM('Раздел 1'!J34:J34)=SUM('Раздел 1'!J10:J28)+SUM('Раздел 1'!J30:J30)+SUM('Раздел 1'!J32:J33)),"","Неверно!")</f>
      </c>
      <c r="B454" s="126">
        <v>125282</v>
      </c>
      <c r="C454" s="130" t="s">
        <v>515</v>
      </c>
      <c r="D454" s="130" t="s">
        <v>509</v>
      </c>
    </row>
    <row r="455" spans="1:4" ht="38.25">
      <c r="A455" s="125">
        <f>IF((SUM('Раздел 1'!K34:K34)=SUM('Раздел 1'!K10:K28)+SUM('Раздел 1'!K30:K30)+SUM('Раздел 1'!K32:K33)),"","Неверно!")</f>
      </c>
      <c r="B455" s="126">
        <v>125282</v>
      </c>
      <c r="C455" s="130" t="s">
        <v>516</v>
      </c>
      <c r="D455" s="130" t="s">
        <v>509</v>
      </c>
    </row>
    <row r="456" spans="1:4" ht="38.25">
      <c r="A456" s="125">
        <f>IF((SUM('Раздел 1'!L34:L34)=SUM('Раздел 1'!L10:L28)+SUM('Раздел 1'!L30:L30)+SUM('Раздел 1'!L32:L33)),"","Неверно!")</f>
      </c>
      <c r="B456" s="126">
        <v>125282</v>
      </c>
      <c r="C456" s="130" t="s">
        <v>517</v>
      </c>
      <c r="D456" s="130" t="s">
        <v>509</v>
      </c>
    </row>
    <row r="457" spans="1:4" ht="38.25">
      <c r="A457" s="125">
        <f>IF((SUM('Раздел 1'!M34:M34)=SUM('Раздел 1'!M10:M28)+SUM('Раздел 1'!M30:M30)+SUM('Раздел 1'!M32:M33)),"","Неверно!")</f>
      </c>
      <c r="B457" s="126">
        <v>125282</v>
      </c>
      <c r="C457" s="130" t="s">
        <v>518</v>
      </c>
      <c r="D457" s="130" t="s">
        <v>509</v>
      </c>
    </row>
    <row r="458" spans="1:4" ht="38.25">
      <c r="A458" s="125">
        <f>IF((SUM('Раздел 1'!N34:N34)=SUM('Раздел 1'!N10:N28)+SUM('Раздел 1'!N30:N30)+SUM('Раздел 1'!N32:N33)),"","Неверно!")</f>
      </c>
      <c r="B458" s="126">
        <v>125282</v>
      </c>
      <c r="C458" s="130" t="s">
        <v>519</v>
      </c>
      <c r="D458" s="130" t="s">
        <v>509</v>
      </c>
    </row>
    <row r="459" spans="1:4" ht="38.25">
      <c r="A459" s="125">
        <f>IF((SUM('Раздел 1'!O34:O34)=SUM('Раздел 1'!O10:O28)+SUM('Раздел 1'!O30:O30)+SUM('Раздел 1'!O32:O33)),"","Неверно!")</f>
      </c>
      <c r="B459" s="126">
        <v>125282</v>
      </c>
      <c r="C459" s="130" t="s">
        <v>520</v>
      </c>
      <c r="D459" s="130" t="s">
        <v>509</v>
      </c>
    </row>
    <row r="460" spans="1:4" ht="38.25">
      <c r="A460" s="125">
        <f>IF((SUM('Раздел 1'!P34:P34)=SUM('Раздел 1'!P10:P28)+SUM('Раздел 1'!P30:P30)+SUM('Раздел 1'!P32:P33)),"","Неверно!")</f>
      </c>
      <c r="B460" s="126">
        <v>125282</v>
      </c>
      <c r="C460" s="130" t="s">
        <v>521</v>
      </c>
      <c r="D460" s="130" t="s">
        <v>509</v>
      </c>
    </row>
    <row r="461" spans="1:4" ht="38.25">
      <c r="A461" s="125">
        <f>IF((SUM('Раздел 1'!Q34:Q34)=SUM('Раздел 1'!Q10:Q28)+SUM('Раздел 1'!Q30:Q30)+SUM('Раздел 1'!Q32:Q33)),"","Неверно!")</f>
      </c>
      <c r="B461" s="126">
        <v>125282</v>
      </c>
      <c r="C461" s="130" t="s">
        <v>522</v>
      </c>
      <c r="D461" s="130" t="s">
        <v>509</v>
      </c>
    </row>
    <row r="462" spans="1:4" ht="38.25">
      <c r="A462" s="125">
        <f>IF((SUM('Раздел 1'!R34:R34)=SUM('Раздел 1'!R10:R28)+SUM('Раздел 1'!R30:R30)+SUM('Раздел 1'!R32:R33)),"","Неверно!")</f>
      </c>
      <c r="B462" s="126">
        <v>125282</v>
      </c>
      <c r="C462" s="130" t="s">
        <v>523</v>
      </c>
      <c r="D462" s="130" t="s">
        <v>509</v>
      </c>
    </row>
    <row r="463" spans="1:4" ht="38.25">
      <c r="A463" s="125">
        <f>IF((SUM('Раздел 1'!S34:S34)=SUM('Раздел 1'!S10:S28)+SUM('Раздел 1'!S30:S30)+SUM('Раздел 1'!S32:S33)),"","Неверно!")</f>
      </c>
      <c r="B463" s="126">
        <v>125282</v>
      </c>
      <c r="C463" s="130" t="s">
        <v>524</v>
      </c>
      <c r="D463" s="130" t="s">
        <v>509</v>
      </c>
    </row>
    <row r="464" spans="1:4" ht="38.25">
      <c r="A464" s="125">
        <f>IF((SUM('Раздел 1'!T34:T34)=SUM('Раздел 1'!T10:T28)+SUM('Раздел 1'!T30:T30)+SUM('Раздел 1'!T32:T33)),"","Неверно!")</f>
      </c>
      <c r="B464" s="126">
        <v>125282</v>
      </c>
      <c r="C464" s="130" t="s">
        <v>525</v>
      </c>
      <c r="D464" s="130" t="s">
        <v>509</v>
      </c>
    </row>
    <row r="465" spans="1:4" ht="38.25">
      <c r="A465" s="125">
        <f>IF((SUM('Раздел 1'!U34:U34)=SUM('Раздел 1'!U10:U28)+SUM('Раздел 1'!U30:U30)+SUM('Раздел 1'!U32:U33)),"","Неверно!")</f>
      </c>
      <c r="B465" s="126">
        <v>125282</v>
      </c>
      <c r="C465" s="130" t="s">
        <v>526</v>
      </c>
      <c r="D465" s="130" t="s">
        <v>509</v>
      </c>
    </row>
    <row r="466" spans="1:4" ht="38.25">
      <c r="A466" s="125">
        <f>IF((SUM('Раздел 1'!V34:V34)=SUM('Раздел 1'!V10:V28)+SUM('Раздел 1'!V30:V30)+SUM('Раздел 1'!V32:V33)),"","Неверно!")</f>
      </c>
      <c r="B466" s="126">
        <v>125282</v>
      </c>
      <c r="C466" s="130" t="s">
        <v>527</v>
      </c>
      <c r="D466" s="130" t="s">
        <v>509</v>
      </c>
    </row>
    <row r="467" spans="1:4" ht="38.25">
      <c r="A467" s="125">
        <f>IF((SUM('Раздел 1'!W34:W34)=SUM('Раздел 1'!W10:W28)+SUM('Раздел 1'!W30:W30)+SUM('Раздел 1'!W32:W33)),"","Неверно!")</f>
      </c>
      <c r="B467" s="126">
        <v>125282</v>
      </c>
      <c r="C467" s="130" t="s">
        <v>528</v>
      </c>
      <c r="D467" s="130" t="s">
        <v>509</v>
      </c>
    </row>
    <row r="468" spans="1:4" ht="38.25">
      <c r="A468" s="125">
        <f>IF((SUM('Раздел 1'!X34:X34)=SUM('Раздел 1'!X10:X28)+SUM('Раздел 1'!X30:X30)+SUM('Раздел 1'!X32:X33)),"","Неверно!")</f>
      </c>
      <c r="B468" s="126">
        <v>125282</v>
      </c>
      <c r="C468" s="130" t="s">
        <v>529</v>
      </c>
      <c r="D468" s="130" t="s">
        <v>509</v>
      </c>
    </row>
    <row r="469" spans="1:4" ht="38.25">
      <c r="A469" s="125">
        <f>IF((SUM('Раздел 1'!Y34:Y34)=SUM('Раздел 1'!Y10:Y28)+SUM('Раздел 1'!Y30:Y30)+SUM('Раздел 1'!Y32:Y33)),"","Неверно!")</f>
      </c>
      <c r="B469" s="126">
        <v>125282</v>
      </c>
      <c r="C469" s="130" t="s">
        <v>530</v>
      </c>
      <c r="D469" s="130" t="s">
        <v>509</v>
      </c>
    </row>
    <row r="470" spans="1:4" ht="38.25">
      <c r="A470" s="125">
        <f>IF((SUM('Раздел 1'!Z34:Z34)=SUM('Раздел 1'!Z10:Z28)+SUM('Раздел 1'!Z30:Z30)+SUM('Раздел 1'!Z32:Z33)),"","Неверно!")</f>
      </c>
      <c r="B470" s="126">
        <v>125282</v>
      </c>
      <c r="C470" s="130" t="s">
        <v>531</v>
      </c>
      <c r="D470" s="130" t="s">
        <v>509</v>
      </c>
    </row>
    <row r="471" spans="1:4" ht="38.25">
      <c r="A471" s="125">
        <f>IF((SUM('Раздел 1'!AA34:AA34)=SUM('Раздел 1'!AA10:AA28)+SUM('Раздел 1'!AA30:AA30)+SUM('Раздел 1'!AA32:AA33)),"","Неверно!")</f>
      </c>
      <c r="B471" s="126">
        <v>125282</v>
      </c>
      <c r="C471" s="130" t="s">
        <v>532</v>
      </c>
      <c r="D471" s="130" t="s">
        <v>509</v>
      </c>
    </row>
    <row r="472" spans="1:4" ht="38.25">
      <c r="A472" s="125">
        <f>IF((SUM('Раздел 1'!AB34:AB34)=SUM('Раздел 1'!AB10:AB28)+SUM('Раздел 1'!AB30:AB30)+SUM('Раздел 1'!AB32:AB33)),"","Неверно!")</f>
      </c>
      <c r="B472" s="126">
        <v>125282</v>
      </c>
      <c r="C472" s="130" t="s">
        <v>533</v>
      </c>
      <c r="D472" s="130" t="s">
        <v>509</v>
      </c>
    </row>
    <row r="473" spans="1:4" ht="38.25">
      <c r="A473" s="125">
        <f>IF((SUM('Раздел 1'!AC34:AC34)=SUM('Раздел 1'!AC10:AC28)+SUM('Раздел 1'!AC30:AC30)+SUM('Раздел 1'!AC32:AC33)),"","Неверно!")</f>
      </c>
      <c r="B473" s="126">
        <v>125282</v>
      </c>
      <c r="C473" s="130" t="s">
        <v>534</v>
      </c>
      <c r="D473" s="130" t="s">
        <v>509</v>
      </c>
    </row>
    <row r="474" spans="1:4" ht="38.25">
      <c r="A474" s="125">
        <f>IF((SUM('Раздел 1'!AD34:AD34)=SUM('Раздел 1'!AD10:AD28)+SUM('Раздел 1'!AD30:AD30)+SUM('Раздел 1'!AD32:AD33)),"","Неверно!")</f>
      </c>
      <c r="B474" s="126">
        <v>125282</v>
      </c>
      <c r="C474" s="130" t="s">
        <v>535</v>
      </c>
      <c r="D474" s="130" t="s">
        <v>509</v>
      </c>
    </row>
    <row r="475" spans="1:4" ht="38.25">
      <c r="A475" s="125">
        <f>IF((SUM('Раздел 1'!AE34:AE34)=SUM('Раздел 1'!AE10:AE28)+SUM('Раздел 1'!AE30:AE30)+SUM('Раздел 1'!AE32:AE33)),"","Неверно!")</f>
      </c>
      <c r="B475" s="126">
        <v>125282</v>
      </c>
      <c r="C475" s="130" t="s">
        <v>536</v>
      </c>
      <c r="D475" s="130" t="s">
        <v>509</v>
      </c>
    </row>
    <row r="476" spans="1:4" ht="38.25">
      <c r="A476" s="125">
        <f>IF((SUM('Раздел 1'!AF34:AF34)=SUM('Раздел 1'!AF10:AF28)+SUM('Раздел 1'!AF30:AF30)+SUM('Раздел 1'!AF32:AF33)),"","Неверно!")</f>
      </c>
      <c r="B476" s="126">
        <v>125282</v>
      </c>
      <c r="C476" s="130" t="s">
        <v>537</v>
      </c>
      <c r="D476" s="130" t="s">
        <v>509</v>
      </c>
    </row>
    <row r="477" spans="1:4" ht="38.25">
      <c r="A477" s="125">
        <f>IF((SUM('Раздел 1'!AG34:AG34)=SUM('Раздел 1'!AG10:AG28)+SUM('Раздел 1'!AG30:AG30)+SUM('Раздел 1'!AG32:AG33)),"","Неверно!")</f>
      </c>
      <c r="B477" s="126">
        <v>125282</v>
      </c>
      <c r="C477" s="130" t="s">
        <v>538</v>
      </c>
      <c r="D477" s="130" t="s">
        <v>509</v>
      </c>
    </row>
    <row r="478" spans="1:4" ht="38.25">
      <c r="A478" s="125">
        <f>IF((SUM('Раздел 1'!AH34:AH34)=SUM('Раздел 1'!AH10:AH28)+SUM('Раздел 1'!AH30:AH30)+SUM('Раздел 1'!AH32:AH33)),"","Неверно!")</f>
      </c>
      <c r="B478" s="126">
        <v>125282</v>
      </c>
      <c r="C478" s="130" t="s">
        <v>539</v>
      </c>
      <c r="D478" s="130" t="s">
        <v>509</v>
      </c>
    </row>
    <row r="479" spans="1:4" ht="25.5">
      <c r="A479" s="125">
        <f>IF((SUM('Раздел 1'!D10:D10)=SUM('Раздел 2'!D6:D6)),"","Неверно!")</f>
      </c>
      <c r="B479" s="126">
        <v>125283</v>
      </c>
      <c r="C479" s="130" t="s">
        <v>765</v>
      </c>
      <c r="D479" s="130" t="s">
        <v>766</v>
      </c>
    </row>
    <row r="480" spans="1:4" ht="25.5">
      <c r="A480" s="125">
        <f>IF((SUM('Раздел 1'!D11:D11)=SUM('Раздел 2'!D7:D7)),"","Неверно!")</f>
      </c>
      <c r="B480" s="126">
        <v>125283</v>
      </c>
      <c r="C480" s="130" t="s">
        <v>767</v>
      </c>
      <c r="D480" s="130" t="s">
        <v>766</v>
      </c>
    </row>
    <row r="481" spans="1:4" ht="25.5">
      <c r="A481" s="125">
        <f>IF((SUM('Раздел 1'!D12:D12)=SUM('Раздел 2'!D8:D8)),"","Неверно!")</f>
      </c>
      <c r="B481" s="126">
        <v>125283</v>
      </c>
      <c r="C481" s="130" t="s">
        <v>768</v>
      </c>
      <c r="D481" s="130" t="s">
        <v>766</v>
      </c>
    </row>
    <row r="482" spans="1:4" ht="25.5">
      <c r="A482" s="125">
        <f>IF((SUM('Раздел 1'!D13:D13)=SUM('Раздел 2'!D9:D9)),"","Неверно!")</f>
      </c>
      <c r="B482" s="126">
        <v>125283</v>
      </c>
      <c r="C482" s="130" t="s">
        <v>769</v>
      </c>
      <c r="D482" s="130" t="s">
        <v>766</v>
      </c>
    </row>
    <row r="483" spans="1:4" ht="25.5">
      <c r="A483" s="125">
        <f>IF((SUM('Раздел 1'!D14:D14)=SUM('Раздел 2'!D10:D10)),"","Неверно!")</f>
      </c>
      <c r="B483" s="126">
        <v>125283</v>
      </c>
      <c r="C483" s="130" t="s">
        <v>770</v>
      </c>
      <c r="D483" s="130" t="s">
        <v>766</v>
      </c>
    </row>
    <row r="484" spans="1:4" ht="25.5">
      <c r="A484" s="125">
        <f>IF((SUM('Раздел 1'!D15:D15)=SUM('Раздел 2'!D11:D11)),"","Неверно!")</f>
      </c>
      <c r="B484" s="126">
        <v>125283</v>
      </c>
      <c r="C484" s="130" t="s">
        <v>771</v>
      </c>
      <c r="D484" s="130" t="s">
        <v>766</v>
      </c>
    </row>
    <row r="485" spans="1:4" ht="25.5">
      <c r="A485" s="125">
        <f>IF((SUM('Раздел 1'!D16:D16)=SUM('Раздел 2'!D12:D12)),"","Неверно!")</f>
      </c>
      <c r="B485" s="126">
        <v>125283</v>
      </c>
      <c r="C485" s="130" t="s">
        <v>772</v>
      </c>
      <c r="D485" s="130" t="s">
        <v>766</v>
      </c>
    </row>
    <row r="486" spans="1:4" ht="25.5">
      <c r="A486" s="125">
        <f>IF((SUM('Раздел 1'!D17:D17)=SUM('Раздел 2'!D13:D13)),"","Неверно!")</f>
      </c>
      <c r="B486" s="126">
        <v>125283</v>
      </c>
      <c r="C486" s="130" t="s">
        <v>773</v>
      </c>
      <c r="D486" s="130" t="s">
        <v>766</v>
      </c>
    </row>
    <row r="487" spans="1:4" ht="25.5">
      <c r="A487" s="125">
        <f>IF((SUM('Раздел 1'!D18:D18)=SUM('Раздел 2'!D14:D14)),"","Неверно!")</f>
      </c>
      <c r="B487" s="126">
        <v>125283</v>
      </c>
      <c r="C487" s="130" t="s">
        <v>774</v>
      </c>
      <c r="D487" s="130" t="s">
        <v>766</v>
      </c>
    </row>
    <row r="488" spans="1:4" ht="25.5">
      <c r="A488" s="125">
        <f>IF((SUM('Раздел 1'!D19:D19)=SUM('Раздел 2'!D15:D15)),"","Неверно!")</f>
      </c>
      <c r="B488" s="126">
        <v>125283</v>
      </c>
      <c r="C488" s="130" t="s">
        <v>775</v>
      </c>
      <c r="D488" s="130" t="s">
        <v>766</v>
      </c>
    </row>
    <row r="489" spans="1:4" ht="25.5">
      <c r="A489" s="125">
        <f>IF((SUM('Раздел 1'!D20:D20)=SUM('Раздел 2'!D16:D16)),"","Неверно!")</f>
      </c>
      <c r="B489" s="126">
        <v>125283</v>
      </c>
      <c r="C489" s="130" t="s">
        <v>776</v>
      </c>
      <c r="D489" s="130" t="s">
        <v>766</v>
      </c>
    </row>
    <row r="490" spans="1:4" ht="25.5">
      <c r="A490" s="125">
        <f>IF((SUM('Раздел 1'!D21:D21)=SUM('Раздел 2'!D17:D17)),"","Неверно!")</f>
      </c>
      <c r="B490" s="126">
        <v>125283</v>
      </c>
      <c r="C490" s="130" t="s">
        <v>777</v>
      </c>
      <c r="D490" s="130" t="s">
        <v>766</v>
      </c>
    </row>
    <row r="491" spans="1:4" ht="25.5">
      <c r="A491" s="125">
        <f>IF((SUM('Раздел 1'!D22:D22)=SUM('Раздел 2'!D18:D18)),"","Неверно!")</f>
      </c>
      <c r="B491" s="126">
        <v>125283</v>
      </c>
      <c r="C491" s="130" t="s">
        <v>778</v>
      </c>
      <c r="D491" s="130" t="s">
        <v>766</v>
      </c>
    </row>
    <row r="492" spans="1:4" ht="25.5">
      <c r="A492" s="125">
        <f>IF((SUM('Раздел 1'!D23:D23)=SUM('Раздел 2'!D19:D19)),"","Неверно!")</f>
      </c>
      <c r="B492" s="126">
        <v>125283</v>
      </c>
      <c r="C492" s="130" t="s">
        <v>779</v>
      </c>
      <c r="D492" s="130" t="s">
        <v>766</v>
      </c>
    </row>
    <row r="493" spans="1:4" ht="25.5">
      <c r="A493" s="125">
        <f>IF((SUM('Раздел 1'!D24:D24)=SUM('Раздел 2'!D20:D20)),"","Неверно!")</f>
      </c>
      <c r="B493" s="126">
        <v>125283</v>
      </c>
      <c r="C493" s="130" t="s">
        <v>780</v>
      </c>
      <c r="D493" s="130" t="s">
        <v>766</v>
      </c>
    </row>
    <row r="494" spans="1:4" ht="25.5">
      <c r="A494" s="125">
        <f>IF((SUM('Раздел 1'!D25:D25)=SUM('Раздел 2'!D21:D21)),"","Неверно!")</f>
      </c>
      <c r="B494" s="126">
        <v>125283</v>
      </c>
      <c r="C494" s="130" t="s">
        <v>207</v>
      </c>
      <c r="D494" s="130" t="s">
        <v>766</v>
      </c>
    </row>
    <row r="495" spans="1:4" ht="25.5">
      <c r="A495" s="125">
        <f>IF((SUM('Раздел 1'!D26:D26)=SUM('Раздел 2'!D22:D22)),"","Неверно!")</f>
      </c>
      <c r="B495" s="126">
        <v>125283</v>
      </c>
      <c r="C495" s="130" t="s">
        <v>208</v>
      </c>
      <c r="D495" s="130" t="s">
        <v>766</v>
      </c>
    </row>
    <row r="496" spans="1:4" ht="25.5">
      <c r="A496" s="125">
        <f>IF((SUM('Раздел 1'!D27:D27)=SUM('Раздел 2'!D23:D23)),"","Неверно!")</f>
      </c>
      <c r="B496" s="126">
        <v>125283</v>
      </c>
      <c r="C496" s="130" t="s">
        <v>209</v>
      </c>
      <c r="D496" s="130" t="s">
        <v>766</v>
      </c>
    </row>
    <row r="497" spans="1:4" ht="25.5">
      <c r="A497" s="125">
        <f>IF((SUM('Раздел 1'!D28:D28)=SUM('Раздел 2'!D24:D24)),"","Неверно!")</f>
      </c>
      <c r="B497" s="126">
        <v>125283</v>
      </c>
      <c r="C497" s="130" t="s">
        <v>210</v>
      </c>
      <c r="D497" s="130" t="s">
        <v>766</v>
      </c>
    </row>
    <row r="498" spans="1:4" ht="25.5">
      <c r="A498" s="125">
        <f>IF((SUM('Раздел 1'!D29:D29)=SUM('Раздел 2'!D25:D25)),"","Неверно!")</f>
      </c>
      <c r="B498" s="126">
        <v>125283</v>
      </c>
      <c r="C498" s="130" t="s">
        <v>211</v>
      </c>
      <c r="D498" s="130" t="s">
        <v>766</v>
      </c>
    </row>
    <row r="499" spans="1:4" ht="25.5">
      <c r="A499" s="125">
        <f>IF((SUM('Раздел 1'!D30:D30)=SUM('Раздел 2'!D26:D26)),"","Неверно!")</f>
      </c>
      <c r="B499" s="126">
        <v>125283</v>
      </c>
      <c r="C499" s="130" t="s">
        <v>212</v>
      </c>
      <c r="D499" s="130" t="s">
        <v>766</v>
      </c>
    </row>
    <row r="500" spans="1:4" ht="25.5">
      <c r="A500" s="125">
        <f>IF((SUM('Раздел 1'!D31:D31)=SUM('Раздел 2'!D27:D27)),"","Неверно!")</f>
      </c>
      <c r="B500" s="126">
        <v>125283</v>
      </c>
      <c r="C500" s="130" t="s">
        <v>213</v>
      </c>
      <c r="D500" s="130" t="s">
        <v>766</v>
      </c>
    </row>
    <row r="501" spans="1:4" ht="25.5">
      <c r="A501" s="125">
        <f>IF((SUM('Раздел 1'!D32:D32)=SUM('Раздел 2'!D28:D28)),"","Неверно!")</f>
      </c>
      <c r="B501" s="126">
        <v>125283</v>
      </c>
      <c r="C501" s="130" t="s">
        <v>214</v>
      </c>
      <c r="D501" s="130" t="s">
        <v>766</v>
      </c>
    </row>
    <row r="502" spans="1:4" ht="25.5">
      <c r="A502" s="125">
        <f>IF((SUM('Раздел 1'!D33:D33)=SUM('Раздел 2'!D29:D29)),"","Неверно!")</f>
      </c>
      <c r="B502" s="126">
        <v>125283</v>
      </c>
      <c r="C502" s="130" t="s">
        <v>215</v>
      </c>
      <c r="D502" s="130" t="s">
        <v>766</v>
      </c>
    </row>
    <row r="503" spans="1:4" ht="25.5">
      <c r="A503" s="125">
        <f>IF((SUM('Раздел 1'!D34:D34)=SUM('Раздел 2'!D30:D30)),"","Неверно!")</f>
      </c>
      <c r="B503" s="126">
        <v>125283</v>
      </c>
      <c r="C503" s="130" t="s">
        <v>216</v>
      </c>
      <c r="D503" s="130" t="s">
        <v>766</v>
      </c>
    </row>
    <row r="504" spans="1:4" ht="25.5">
      <c r="A504" s="125">
        <f>IF((SUM('Раздел 1'!D35:D35)=SUM('Раздел 2'!D31:D31)),"","Неверно!")</f>
      </c>
      <c r="B504" s="126">
        <v>125283</v>
      </c>
      <c r="C504" s="130" t="s">
        <v>217</v>
      </c>
      <c r="D504" s="130" t="s">
        <v>766</v>
      </c>
    </row>
    <row r="505" spans="1:4" ht="25.5">
      <c r="A505" s="125">
        <f>IF((SUM('Раздел 1'!D36:D36)=SUM('Раздел 2'!D32:D32)),"","Неверно!")</f>
      </c>
      <c r="B505" s="126">
        <v>125283</v>
      </c>
      <c r="C505" s="130" t="s">
        <v>218</v>
      </c>
      <c r="D505" s="130" t="s">
        <v>766</v>
      </c>
    </row>
    <row r="506" spans="1:4" ht="25.5">
      <c r="A506" s="125">
        <f>IF((SUM('Раздел 1'!D37:D37)=SUM('Раздел 2'!D33:D33)),"","Неверно!")</f>
      </c>
      <c r="B506" s="126">
        <v>125283</v>
      </c>
      <c r="C506" s="130" t="s">
        <v>219</v>
      </c>
      <c r="D506" s="130" t="s">
        <v>766</v>
      </c>
    </row>
    <row r="507" spans="1:4" ht="25.5">
      <c r="A507" s="125">
        <f>IF((SUM('Раздел 1'!D38:D38)=SUM('Раздел 2'!D34:D34)),"","Неверно!")</f>
      </c>
      <c r="B507" s="126">
        <v>125283</v>
      </c>
      <c r="C507" s="130" t="s">
        <v>220</v>
      </c>
      <c r="D507" s="130" t="s">
        <v>766</v>
      </c>
    </row>
    <row r="508" spans="1:4" ht="25.5">
      <c r="A508" s="125">
        <f>IF((SUM('Раздел 1'!D39:D39)=SUM('Раздел 2'!D35:D35)),"","Неверно!")</f>
      </c>
      <c r="B508" s="126">
        <v>125283</v>
      </c>
      <c r="C508" s="130" t="s">
        <v>221</v>
      </c>
      <c r="D508" s="130" t="s">
        <v>766</v>
      </c>
    </row>
    <row r="509" spans="1:4" ht="25.5">
      <c r="A509" s="125">
        <f>IF((SUM('Раздел 1'!D40:D40)=SUM('Раздел 2'!D36:D36)),"","Неверно!")</f>
      </c>
      <c r="B509" s="126">
        <v>125283</v>
      </c>
      <c r="C509" s="130" t="s">
        <v>222</v>
      </c>
      <c r="D509" s="130" t="s">
        <v>766</v>
      </c>
    </row>
    <row r="510" spans="1:4" ht="25.5">
      <c r="A510" s="125">
        <f>IF((SUM('Раздел 1'!D10:D10)=SUM('Раздел 1'!J10:L10)+SUM('Раздел 1'!AC10:AC10)),"","Неверно!")</f>
      </c>
      <c r="B510" s="126">
        <v>125284</v>
      </c>
      <c r="C510" s="130" t="s">
        <v>223</v>
      </c>
      <c r="D510" s="130" t="s">
        <v>224</v>
      </c>
    </row>
    <row r="511" spans="1:4" ht="25.5">
      <c r="A511" s="125">
        <f>IF((SUM('Раздел 1'!D11:D11)=SUM('Раздел 1'!J11:L11)+SUM('Раздел 1'!AC11:AC11)),"","Неверно!")</f>
      </c>
      <c r="B511" s="126">
        <v>125284</v>
      </c>
      <c r="C511" s="130" t="s">
        <v>225</v>
      </c>
      <c r="D511" s="130" t="s">
        <v>224</v>
      </c>
    </row>
    <row r="512" spans="1:4" ht="25.5">
      <c r="A512" s="125">
        <f>IF((SUM('Раздел 1'!D12:D12)=SUM('Раздел 1'!J12:L12)+SUM('Раздел 1'!AC12:AC12)),"","Неверно!")</f>
      </c>
      <c r="B512" s="126">
        <v>125284</v>
      </c>
      <c r="C512" s="130" t="s">
        <v>226</v>
      </c>
      <c r="D512" s="130" t="s">
        <v>224</v>
      </c>
    </row>
    <row r="513" spans="1:4" ht="25.5">
      <c r="A513" s="125">
        <f>IF((SUM('Раздел 1'!D13:D13)=SUM('Раздел 1'!J13:L13)+SUM('Раздел 1'!AC13:AC13)),"","Неверно!")</f>
      </c>
      <c r="B513" s="126">
        <v>125284</v>
      </c>
      <c r="C513" s="130" t="s">
        <v>227</v>
      </c>
      <c r="D513" s="130" t="s">
        <v>224</v>
      </c>
    </row>
    <row r="514" spans="1:4" ht="25.5">
      <c r="A514" s="125">
        <f>IF((SUM('Раздел 1'!D14:D14)=SUM('Раздел 1'!J14:L14)+SUM('Раздел 1'!AC14:AC14)),"","Неверно!")</f>
      </c>
      <c r="B514" s="126">
        <v>125284</v>
      </c>
      <c r="C514" s="130" t="s">
        <v>228</v>
      </c>
      <c r="D514" s="130" t="s">
        <v>224</v>
      </c>
    </row>
    <row r="515" spans="1:4" ht="25.5">
      <c r="A515" s="125">
        <f>IF((SUM('Раздел 1'!D15:D15)=SUM('Раздел 1'!J15:L15)+SUM('Раздел 1'!AC15:AC15)),"","Неверно!")</f>
      </c>
      <c r="B515" s="126">
        <v>125284</v>
      </c>
      <c r="C515" s="130" t="s">
        <v>229</v>
      </c>
      <c r="D515" s="130" t="s">
        <v>224</v>
      </c>
    </row>
    <row r="516" spans="1:4" ht="25.5">
      <c r="A516" s="125">
        <f>IF((SUM('Раздел 1'!D16:D16)=SUM('Раздел 1'!J16:L16)+SUM('Раздел 1'!AC16:AC16)),"","Неверно!")</f>
      </c>
      <c r="B516" s="126">
        <v>125284</v>
      </c>
      <c r="C516" s="130" t="s">
        <v>230</v>
      </c>
      <c r="D516" s="130" t="s">
        <v>224</v>
      </c>
    </row>
    <row r="517" spans="1:4" ht="25.5">
      <c r="A517" s="125">
        <f>IF((SUM('Раздел 1'!D17:D17)=SUM('Раздел 1'!J17:L17)+SUM('Раздел 1'!AC17:AC17)),"","Неверно!")</f>
      </c>
      <c r="B517" s="126">
        <v>125284</v>
      </c>
      <c r="C517" s="130" t="s">
        <v>231</v>
      </c>
      <c r="D517" s="130" t="s">
        <v>224</v>
      </c>
    </row>
    <row r="518" spans="1:4" ht="25.5">
      <c r="A518" s="125">
        <f>IF((SUM('Раздел 1'!D18:D18)=SUM('Раздел 1'!J18:L18)+SUM('Раздел 1'!AC18:AC18)),"","Неверно!")</f>
      </c>
      <c r="B518" s="126">
        <v>125284</v>
      </c>
      <c r="C518" s="130" t="s">
        <v>232</v>
      </c>
      <c r="D518" s="130" t="s">
        <v>224</v>
      </c>
    </row>
    <row r="519" spans="1:4" ht="25.5">
      <c r="A519" s="125">
        <f>IF((SUM('Раздел 1'!D19:D19)=SUM('Раздел 1'!J19:L19)+SUM('Раздел 1'!AC19:AC19)),"","Неверно!")</f>
      </c>
      <c r="B519" s="126">
        <v>125284</v>
      </c>
      <c r="C519" s="130" t="s">
        <v>233</v>
      </c>
      <c r="D519" s="130" t="s">
        <v>224</v>
      </c>
    </row>
    <row r="520" spans="1:4" ht="25.5">
      <c r="A520" s="125">
        <f>IF((SUM('Раздел 1'!D20:D20)=SUM('Раздел 1'!J20:L20)+SUM('Раздел 1'!AC20:AC20)),"","Неверно!")</f>
      </c>
      <c r="B520" s="126">
        <v>125284</v>
      </c>
      <c r="C520" s="130" t="s">
        <v>234</v>
      </c>
      <c r="D520" s="130" t="s">
        <v>224</v>
      </c>
    </row>
    <row r="521" spans="1:4" ht="25.5">
      <c r="A521" s="125">
        <f>IF((SUM('Раздел 1'!D21:D21)=SUM('Раздел 1'!J21:L21)+SUM('Раздел 1'!AC21:AC21)),"","Неверно!")</f>
      </c>
      <c r="B521" s="126">
        <v>125284</v>
      </c>
      <c r="C521" s="130" t="s">
        <v>235</v>
      </c>
      <c r="D521" s="130" t="s">
        <v>224</v>
      </c>
    </row>
    <row r="522" spans="1:4" ht="25.5">
      <c r="A522" s="125">
        <f>IF((SUM('Раздел 1'!D22:D22)=SUM('Раздел 1'!J22:L22)+SUM('Раздел 1'!AC22:AC22)),"","Неверно!")</f>
      </c>
      <c r="B522" s="126">
        <v>125284</v>
      </c>
      <c r="C522" s="130" t="s">
        <v>236</v>
      </c>
      <c r="D522" s="130" t="s">
        <v>224</v>
      </c>
    </row>
    <row r="523" spans="1:4" ht="25.5">
      <c r="A523" s="125">
        <f>IF((SUM('Раздел 1'!D23:D23)=SUM('Раздел 1'!J23:L23)+SUM('Раздел 1'!AC23:AC23)),"","Неверно!")</f>
      </c>
      <c r="B523" s="126">
        <v>125284</v>
      </c>
      <c r="C523" s="130" t="s">
        <v>237</v>
      </c>
      <c r="D523" s="130" t="s">
        <v>224</v>
      </c>
    </row>
    <row r="524" spans="1:4" ht="25.5">
      <c r="A524" s="125">
        <f>IF((SUM('Раздел 1'!D24:D24)=SUM('Раздел 1'!J24:L24)+SUM('Раздел 1'!AC24:AC24)),"","Неверно!")</f>
      </c>
      <c r="B524" s="126">
        <v>125284</v>
      </c>
      <c r="C524" s="130" t="s">
        <v>238</v>
      </c>
      <c r="D524" s="130" t="s">
        <v>224</v>
      </c>
    </row>
    <row r="525" spans="1:4" ht="25.5">
      <c r="A525" s="125">
        <f>IF((SUM('Раздел 1'!D25:D25)=SUM('Раздел 1'!J25:L25)+SUM('Раздел 1'!AC25:AC25)),"","Неверно!")</f>
      </c>
      <c r="B525" s="126">
        <v>125284</v>
      </c>
      <c r="C525" s="130" t="s">
        <v>239</v>
      </c>
      <c r="D525" s="130" t="s">
        <v>224</v>
      </c>
    </row>
    <row r="526" spans="1:4" ht="25.5">
      <c r="A526" s="125">
        <f>IF((SUM('Раздел 1'!D26:D26)=SUM('Раздел 1'!J26:L26)+SUM('Раздел 1'!AC26:AC26)),"","Неверно!")</f>
      </c>
      <c r="B526" s="126">
        <v>125284</v>
      </c>
      <c r="C526" s="130" t="s">
        <v>240</v>
      </c>
      <c r="D526" s="130" t="s">
        <v>224</v>
      </c>
    </row>
    <row r="527" spans="1:4" ht="25.5">
      <c r="A527" s="125">
        <f>IF((SUM('Раздел 1'!D27:D27)=SUM('Раздел 1'!J27:L27)+SUM('Раздел 1'!AC27:AC27)),"","Неверно!")</f>
      </c>
      <c r="B527" s="126">
        <v>125284</v>
      </c>
      <c r="C527" s="130" t="s">
        <v>241</v>
      </c>
      <c r="D527" s="130" t="s">
        <v>224</v>
      </c>
    </row>
    <row r="528" spans="1:4" ht="25.5">
      <c r="A528" s="125">
        <f>IF((SUM('Раздел 1'!D28:D28)=SUM('Раздел 1'!J28:L28)+SUM('Раздел 1'!AC28:AC28)),"","Неверно!")</f>
      </c>
      <c r="B528" s="126">
        <v>125284</v>
      </c>
      <c r="C528" s="130" t="s">
        <v>242</v>
      </c>
      <c r="D528" s="130" t="s">
        <v>224</v>
      </c>
    </row>
    <row r="529" spans="1:4" ht="25.5">
      <c r="A529" s="125">
        <f>IF((SUM('Раздел 1'!D29:D29)=SUM('Раздел 1'!J29:L29)+SUM('Раздел 1'!AC29:AC29)),"","Неверно!")</f>
      </c>
      <c r="B529" s="126">
        <v>125284</v>
      </c>
      <c r="C529" s="130" t="s">
        <v>243</v>
      </c>
      <c r="D529" s="130" t="s">
        <v>224</v>
      </c>
    </row>
    <row r="530" spans="1:4" ht="25.5">
      <c r="A530" s="125">
        <f>IF((SUM('Раздел 1'!D30:D30)=SUM('Раздел 1'!J30:L30)+SUM('Раздел 1'!AC30:AC30)),"","Неверно!")</f>
      </c>
      <c r="B530" s="126">
        <v>125284</v>
      </c>
      <c r="C530" s="130" t="s">
        <v>244</v>
      </c>
      <c r="D530" s="130" t="s">
        <v>224</v>
      </c>
    </row>
    <row r="531" spans="1:4" ht="25.5">
      <c r="A531" s="125">
        <f>IF((SUM('Раздел 1'!D31:D31)=SUM('Раздел 1'!J31:L31)+SUM('Раздел 1'!AC31:AC31)),"","Неверно!")</f>
      </c>
      <c r="B531" s="126">
        <v>125284</v>
      </c>
      <c r="C531" s="130" t="s">
        <v>245</v>
      </c>
      <c r="D531" s="130" t="s">
        <v>224</v>
      </c>
    </row>
    <row r="532" spans="1:4" ht="25.5">
      <c r="A532" s="125">
        <f>IF((SUM('Раздел 1'!D32:D32)=SUM('Раздел 1'!J32:L32)+SUM('Раздел 1'!AC32:AC32)),"","Неверно!")</f>
      </c>
      <c r="B532" s="126">
        <v>125284</v>
      </c>
      <c r="C532" s="130" t="s">
        <v>246</v>
      </c>
      <c r="D532" s="130" t="s">
        <v>224</v>
      </c>
    </row>
    <row r="533" spans="1:4" ht="25.5">
      <c r="A533" s="125">
        <f>IF((SUM('Раздел 1'!D33:D33)=SUM('Раздел 1'!J33:L33)+SUM('Раздел 1'!AC33:AC33)),"","Неверно!")</f>
      </c>
      <c r="B533" s="126">
        <v>125284</v>
      </c>
      <c r="C533" s="130" t="s">
        <v>247</v>
      </c>
      <c r="D533" s="130" t="s">
        <v>224</v>
      </c>
    </row>
    <row r="534" spans="1:4" ht="25.5">
      <c r="A534" s="125">
        <f>IF((SUM('Раздел 1'!D34:D34)=SUM('Раздел 1'!J34:L34)+SUM('Раздел 1'!AC34:AC34)),"","Неверно!")</f>
      </c>
      <c r="B534" s="126">
        <v>125284</v>
      </c>
      <c r="C534" s="130" t="s">
        <v>248</v>
      </c>
      <c r="D534" s="130" t="s">
        <v>224</v>
      </c>
    </row>
    <row r="535" spans="1:4" ht="25.5">
      <c r="A535" s="125">
        <f>IF((SUM('Раздел 1'!D35:D35)=SUM('Раздел 1'!J35:L35)+SUM('Раздел 1'!AC35:AC35)),"","Неверно!")</f>
      </c>
      <c r="B535" s="126">
        <v>125284</v>
      </c>
      <c r="C535" s="130" t="s">
        <v>249</v>
      </c>
      <c r="D535" s="130" t="s">
        <v>224</v>
      </c>
    </row>
    <row r="536" spans="1:4" ht="25.5">
      <c r="A536" s="125">
        <f>IF((SUM('Раздел 1'!D36:D36)=SUM('Раздел 1'!J36:L36)+SUM('Раздел 1'!AC36:AC36)),"","Неверно!")</f>
      </c>
      <c r="B536" s="126">
        <v>125284</v>
      </c>
      <c r="C536" s="130" t="s">
        <v>250</v>
      </c>
      <c r="D536" s="130" t="s">
        <v>224</v>
      </c>
    </row>
    <row r="537" spans="1:4" ht="25.5">
      <c r="A537" s="125">
        <f>IF((SUM('Раздел 1'!D37:D37)=SUM('Раздел 1'!J37:L37)+SUM('Раздел 1'!AC37:AC37)),"","Неверно!")</f>
      </c>
      <c r="B537" s="126">
        <v>125284</v>
      </c>
      <c r="C537" s="130" t="s">
        <v>251</v>
      </c>
      <c r="D537" s="130" t="s">
        <v>224</v>
      </c>
    </row>
    <row r="538" spans="1:4" ht="25.5">
      <c r="A538" s="125">
        <f>IF((SUM('Раздел 1'!D38:D38)=SUM('Раздел 1'!J38:L38)+SUM('Раздел 1'!AC38:AC38)),"","Неверно!")</f>
      </c>
      <c r="B538" s="126">
        <v>125284</v>
      </c>
      <c r="C538" s="130" t="s">
        <v>252</v>
      </c>
      <c r="D538" s="130" t="s">
        <v>224</v>
      </c>
    </row>
    <row r="539" spans="1:4" ht="25.5">
      <c r="A539" s="125">
        <f>IF((SUM('Раздел 1'!D39:D39)=SUM('Раздел 1'!J39:L39)+SUM('Раздел 1'!AC39:AC39)),"","Неверно!")</f>
      </c>
      <c r="B539" s="126">
        <v>125284</v>
      </c>
      <c r="C539" s="130" t="s">
        <v>253</v>
      </c>
      <c r="D539" s="130" t="s">
        <v>224</v>
      </c>
    </row>
    <row r="540" spans="1:4" ht="25.5">
      <c r="A540" s="125">
        <f>IF((SUM('Раздел 1'!D40:D40)=SUM('Раздел 1'!J40:L40)+SUM('Раздел 1'!AC40:AC40)),"","Неверно!")</f>
      </c>
      <c r="B540" s="126">
        <v>125284</v>
      </c>
      <c r="C540" s="130" t="s">
        <v>254</v>
      </c>
      <c r="D540" s="130" t="s">
        <v>224</v>
      </c>
    </row>
    <row r="541" spans="1:4" ht="25.5">
      <c r="A541" s="125">
        <f>IF((SUM('Раздел 1'!D41:D41)=SUM('Раздел 1'!J41:L41)+SUM('Раздел 1'!AC41:AC41)),"","Неверно!")</f>
      </c>
      <c r="B541" s="126">
        <v>125284</v>
      </c>
      <c r="C541" s="130" t="s">
        <v>255</v>
      </c>
      <c r="D541" s="130" t="s">
        <v>224</v>
      </c>
    </row>
    <row r="542" spans="1:4" ht="25.5">
      <c r="A542" s="125">
        <f>IF((SUM('Раздел 1'!D42:D42)=SUM('Раздел 1'!J42:L42)+SUM('Раздел 1'!AC42:AC42)),"","Неверно!")</f>
      </c>
      <c r="B542" s="126">
        <v>125284</v>
      </c>
      <c r="C542" s="130" t="s">
        <v>256</v>
      </c>
      <c r="D542" s="130" t="s">
        <v>224</v>
      </c>
    </row>
    <row r="543" spans="1:4" ht="25.5">
      <c r="A543" s="125">
        <f>IF((SUM('Раздел 1'!D43:D43)=SUM('Раздел 1'!J43:L43)+SUM('Раздел 1'!AC43:AC43)),"","Неверно!")</f>
      </c>
      <c r="B543" s="126">
        <v>125284</v>
      </c>
      <c r="C543" s="130" t="s">
        <v>257</v>
      </c>
      <c r="D543" s="130" t="s">
        <v>224</v>
      </c>
    </row>
    <row r="544" spans="1:4" ht="25.5">
      <c r="A544" s="125">
        <f>IF((SUM('Раздел 1'!D44:D44)=SUM('Раздел 1'!J44:L44)+SUM('Раздел 1'!AC44:AC44)),"","Неверно!")</f>
      </c>
      <c r="B544" s="126">
        <v>125284</v>
      </c>
      <c r="C544" s="130" t="s">
        <v>258</v>
      </c>
      <c r="D544" s="130" t="s">
        <v>224</v>
      </c>
    </row>
    <row r="545" spans="1:4" ht="25.5">
      <c r="A545" s="125">
        <f>IF((SUM('Раздел 1'!D45:D45)=SUM('Раздел 1'!J45:L45)+SUM('Раздел 1'!AC45:AC45)),"","Неверно!")</f>
      </c>
      <c r="B545" s="126">
        <v>125284</v>
      </c>
      <c r="C545" s="130" t="s">
        <v>260</v>
      </c>
      <c r="D545" s="130" t="s">
        <v>224</v>
      </c>
    </row>
    <row r="546" spans="1:4" ht="25.5">
      <c r="A546" s="125">
        <f>IF((SUM('Раздел 1'!D46:D46)=SUM('Раздел 1'!J46:L46)+SUM('Раздел 1'!AC46:AC46)),"","Неверно!")</f>
      </c>
      <c r="B546" s="126">
        <v>125284</v>
      </c>
      <c r="C546" s="130" t="s">
        <v>261</v>
      </c>
      <c r="D546" s="130" t="s">
        <v>224</v>
      </c>
    </row>
    <row r="547" spans="1:4" ht="25.5">
      <c r="A547" s="125">
        <f>IF((SUM('Раздел 1'!D47:D47)=SUM('Раздел 1'!J47:L47)+SUM('Раздел 1'!AC47:AC47)),"","Неверно!")</f>
      </c>
      <c r="B547" s="126">
        <v>125284</v>
      </c>
      <c r="C547" s="130" t="s">
        <v>262</v>
      </c>
      <c r="D547" s="130" t="s">
        <v>224</v>
      </c>
    </row>
    <row r="548" spans="1:4" ht="25.5">
      <c r="A548" s="125">
        <f>IF((SUM('Раздел 1'!D48:D48)=SUM('Раздел 1'!J48:L48)+SUM('Раздел 1'!AC48:AC48)),"","Неверно!")</f>
      </c>
      <c r="B548" s="126">
        <v>125284</v>
      </c>
      <c r="C548" s="130" t="s">
        <v>263</v>
      </c>
      <c r="D548" s="130" t="s">
        <v>224</v>
      </c>
    </row>
    <row r="549" spans="1:4" ht="25.5">
      <c r="A549" s="125">
        <f>IF((SUM('Раздел 1'!D10:D10)=SUM('Раздел 1'!E10:F10)),"","Неверно!")</f>
      </c>
      <c r="B549" s="126">
        <v>125285</v>
      </c>
      <c r="C549" s="130" t="s">
        <v>264</v>
      </c>
      <c r="D549" s="130" t="s">
        <v>265</v>
      </c>
    </row>
    <row r="550" spans="1:4" ht="25.5">
      <c r="A550" s="125">
        <f>IF((SUM('Раздел 1'!D11:D11)=SUM('Раздел 1'!E11:F11)),"","Неверно!")</f>
      </c>
      <c r="B550" s="126">
        <v>125285</v>
      </c>
      <c r="C550" s="130" t="s">
        <v>266</v>
      </c>
      <c r="D550" s="130" t="s">
        <v>265</v>
      </c>
    </row>
    <row r="551" spans="1:4" ht="25.5">
      <c r="A551" s="125">
        <f>IF((SUM('Раздел 1'!D12:D12)=SUM('Раздел 1'!E12:F12)),"","Неверно!")</f>
      </c>
      <c r="B551" s="126">
        <v>125285</v>
      </c>
      <c r="C551" s="130" t="s">
        <v>267</v>
      </c>
      <c r="D551" s="130" t="s">
        <v>265</v>
      </c>
    </row>
    <row r="552" spans="1:4" ht="25.5">
      <c r="A552" s="125">
        <f>IF((SUM('Раздел 1'!D13:D13)=SUM('Раздел 1'!E13:F13)),"","Неверно!")</f>
      </c>
      <c r="B552" s="126">
        <v>125285</v>
      </c>
      <c r="C552" s="130" t="s">
        <v>268</v>
      </c>
      <c r="D552" s="130" t="s">
        <v>265</v>
      </c>
    </row>
    <row r="553" spans="1:4" ht="25.5">
      <c r="A553" s="125">
        <f>IF((SUM('Раздел 1'!D14:D14)=SUM('Раздел 1'!E14:F14)),"","Неверно!")</f>
      </c>
      <c r="B553" s="126">
        <v>125285</v>
      </c>
      <c r="C553" s="130" t="s">
        <v>860</v>
      </c>
      <c r="D553" s="130" t="s">
        <v>265</v>
      </c>
    </row>
    <row r="554" spans="1:4" ht="25.5">
      <c r="A554" s="125">
        <f>IF((SUM('Раздел 1'!D15:D15)=SUM('Раздел 1'!E15:F15)),"","Неверно!")</f>
      </c>
      <c r="B554" s="126">
        <v>125285</v>
      </c>
      <c r="C554" s="130" t="s">
        <v>861</v>
      </c>
      <c r="D554" s="130" t="s">
        <v>265</v>
      </c>
    </row>
    <row r="555" spans="1:4" ht="25.5">
      <c r="A555" s="125">
        <f>IF((SUM('Раздел 1'!D16:D16)=SUM('Раздел 1'!E16:F16)),"","Неверно!")</f>
      </c>
      <c r="B555" s="126">
        <v>125285</v>
      </c>
      <c r="C555" s="130" t="s">
        <v>862</v>
      </c>
      <c r="D555" s="130" t="s">
        <v>265</v>
      </c>
    </row>
    <row r="556" spans="1:4" ht="25.5">
      <c r="A556" s="125">
        <f>IF((SUM('Раздел 1'!D17:D17)=SUM('Раздел 1'!E17:F17)),"","Неверно!")</f>
      </c>
      <c r="B556" s="126">
        <v>125285</v>
      </c>
      <c r="C556" s="130" t="s">
        <v>863</v>
      </c>
      <c r="D556" s="130" t="s">
        <v>265</v>
      </c>
    </row>
    <row r="557" spans="1:4" ht="25.5">
      <c r="A557" s="125">
        <f>IF((SUM('Раздел 1'!D18:D18)=SUM('Раздел 1'!E18:F18)),"","Неверно!")</f>
      </c>
      <c r="B557" s="126">
        <v>125285</v>
      </c>
      <c r="C557" s="130" t="s">
        <v>864</v>
      </c>
      <c r="D557" s="130" t="s">
        <v>265</v>
      </c>
    </row>
    <row r="558" spans="1:4" ht="25.5">
      <c r="A558" s="125">
        <f>IF((SUM('Раздел 1'!D19:D19)=SUM('Раздел 1'!E19:F19)),"","Неверно!")</f>
      </c>
      <c r="B558" s="126">
        <v>125285</v>
      </c>
      <c r="C558" s="130" t="s">
        <v>865</v>
      </c>
      <c r="D558" s="130" t="s">
        <v>265</v>
      </c>
    </row>
    <row r="559" spans="1:4" ht="25.5">
      <c r="A559" s="125">
        <f>IF((SUM('Раздел 1'!D20:D20)=SUM('Раздел 1'!E20:F20)),"","Неверно!")</f>
      </c>
      <c r="B559" s="126">
        <v>125285</v>
      </c>
      <c r="C559" s="130" t="s">
        <v>866</v>
      </c>
      <c r="D559" s="130" t="s">
        <v>265</v>
      </c>
    </row>
    <row r="560" spans="1:4" ht="25.5">
      <c r="A560" s="125">
        <f>IF((SUM('Раздел 1'!D21:D21)=SUM('Раздел 1'!E21:F21)),"","Неверно!")</f>
      </c>
      <c r="B560" s="126">
        <v>125285</v>
      </c>
      <c r="C560" s="130" t="s">
        <v>867</v>
      </c>
      <c r="D560" s="130" t="s">
        <v>265</v>
      </c>
    </row>
    <row r="561" spans="1:4" ht="25.5">
      <c r="A561" s="125">
        <f>IF((SUM('Раздел 1'!D22:D22)=SUM('Раздел 1'!E22:F22)),"","Неверно!")</f>
      </c>
      <c r="B561" s="126">
        <v>125285</v>
      </c>
      <c r="C561" s="130" t="s">
        <v>868</v>
      </c>
      <c r="D561" s="130" t="s">
        <v>265</v>
      </c>
    </row>
    <row r="562" spans="1:4" ht="25.5">
      <c r="A562" s="125">
        <f>IF((SUM('Раздел 1'!D23:D23)=SUM('Раздел 1'!E23:F23)),"","Неверно!")</f>
      </c>
      <c r="B562" s="126">
        <v>125285</v>
      </c>
      <c r="C562" s="130" t="s">
        <v>869</v>
      </c>
      <c r="D562" s="130" t="s">
        <v>265</v>
      </c>
    </row>
    <row r="563" spans="1:4" ht="25.5">
      <c r="A563" s="125">
        <f>IF((SUM('Раздел 1'!D24:D24)=SUM('Раздел 1'!E24:F24)),"","Неверно!")</f>
      </c>
      <c r="B563" s="126">
        <v>125285</v>
      </c>
      <c r="C563" s="130" t="s">
        <v>870</v>
      </c>
      <c r="D563" s="130" t="s">
        <v>265</v>
      </c>
    </row>
    <row r="564" spans="1:4" ht="25.5">
      <c r="A564" s="125">
        <f>IF((SUM('Раздел 1'!D25:D25)=SUM('Раздел 1'!E25:F25)),"","Неверно!")</f>
      </c>
      <c r="B564" s="126">
        <v>125285</v>
      </c>
      <c r="C564" s="130" t="s">
        <v>871</v>
      </c>
      <c r="D564" s="130" t="s">
        <v>265</v>
      </c>
    </row>
    <row r="565" spans="1:4" ht="25.5">
      <c r="A565" s="125">
        <f>IF((SUM('Раздел 1'!D26:D26)=SUM('Раздел 1'!E26:F26)),"","Неверно!")</f>
      </c>
      <c r="B565" s="126">
        <v>125285</v>
      </c>
      <c r="C565" s="130" t="s">
        <v>872</v>
      </c>
      <c r="D565" s="130" t="s">
        <v>265</v>
      </c>
    </row>
    <row r="566" spans="1:4" ht="25.5">
      <c r="A566" s="125">
        <f>IF((SUM('Раздел 1'!D27:D27)=SUM('Раздел 1'!E27:F27)),"","Неверно!")</f>
      </c>
      <c r="B566" s="126">
        <v>125285</v>
      </c>
      <c r="C566" s="130" t="s">
        <v>873</v>
      </c>
      <c r="D566" s="130" t="s">
        <v>265</v>
      </c>
    </row>
    <row r="567" spans="1:4" ht="25.5">
      <c r="A567" s="125">
        <f>IF((SUM('Раздел 1'!D28:D28)=SUM('Раздел 1'!E28:F28)),"","Неверно!")</f>
      </c>
      <c r="B567" s="126">
        <v>125285</v>
      </c>
      <c r="C567" s="130" t="s">
        <v>874</v>
      </c>
      <c r="D567" s="130" t="s">
        <v>265</v>
      </c>
    </row>
    <row r="568" spans="1:4" ht="25.5">
      <c r="A568" s="125">
        <f>IF((SUM('Раздел 1'!D29:D29)=SUM('Раздел 1'!E29:F29)),"","Неверно!")</f>
      </c>
      <c r="B568" s="126">
        <v>125285</v>
      </c>
      <c r="C568" s="130" t="s">
        <v>875</v>
      </c>
      <c r="D568" s="130" t="s">
        <v>265</v>
      </c>
    </row>
    <row r="569" spans="1:4" ht="25.5">
      <c r="A569" s="125">
        <f>IF((SUM('Раздел 1'!D30:D30)=SUM('Раздел 1'!E30:F30)),"","Неверно!")</f>
      </c>
      <c r="B569" s="126">
        <v>125285</v>
      </c>
      <c r="C569" s="130" t="s">
        <v>876</v>
      </c>
      <c r="D569" s="130" t="s">
        <v>265</v>
      </c>
    </row>
    <row r="570" spans="1:4" ht="25.5">
      <c r="A570" s="125">
        <f>IF((SUM('Раздел 1'!D31:D31)=SUM('Раздел 1'!E31:F31)),"","Неверно!")</f>
      </c>
      <c r="B570" s="126">
        <v>125285</v>
      </c>
      <c r="C570" s="130" t="s">
        <v>877</v>
      </c>
      <c r="D570" s="130" t="s">
        <v>265</v>
      </c>
    </row>
    <row r="571" spans="1:4" ht="25.5">
      <c r="A571" s="125">
        <f>IF((SUM('Раздел 1'!D32:D32)=SUM('Раздел 1'!E32:F32)),"","Неверно!")</f>
      </c>
      <c r="B571" s="126">
        <v>125285</v>
      </c>
      <c r="C571" s="130" t="s">
        <v>878</v>
      </c>
      <c r="D571" s="130" t="s">
        <v>265</v>
      </c>
    </row>
    <row r="572" spans="1:4" ht="25.5">
      <c r="A572" s="125">
        <f>IF((SUM('Раздел 1'!D33:D33)=SUM('Раздел 1'!E33:F33)),"","Неверно!")</f>
      </c>
      <c r="B572" s="126">
        <v>125285</v>
      </c>
      <c r="C572" s="130" t="s">
        <v>879</v>
      </c>
      <c r="D572" s="130" t="s">
        <v>265</v>
      </c>
    </row>
    <row r="573" spans="1:4" ht="25.5">
      <c r="A573" s="125">
        <f>IF((SUM('Раздел 1'!D34:D34)=SUM('Раздел 1'!E34:F34)),"","Неверно!")</f>
      </c>
      <c r="B573" s="126">
        <v>125285</v>
      </c>
      <c r="C573" s="130" t="s">
        <v>880</v>
      </c>
      <c r="D573" s="130" t="s">
        <v>265</v>
      </c>
    </row>
    <row r="574" spans="1:4" ht="25.5">
      <c r="A574" s="125">
        <f>IF((SUM('Раздел 1'!D35:D35)=SUM('Раздел 1'!E35:F35)),"","Неверно!")</f>
      </c>
      <c r="B574" s="126">
        <v>125285</v>
      </c>
      <c r="C574" s="130" t="s">
        <v>881</v>
      </c>
      <c r="D574" s="130" t="s">
        <v>265</v>
      </c>
    </row>
    <row r="575" spans="1:4" ht="25.5">
      <c r="A575" s="125">
        <f>IF((SUM('Раздел 1'!D36:D36)=SUM('Раздел 1'!E36:F36)),"","Неверно!")</f>
      </c>
      <c r="B575" s="126">
        <v>125285</v>
      </c>
      <c r="C575" s="130" t="s">
        <v>882</v>
      </c>
      <c r="D575" s="130" t="s">
        <v>265</v>
      </c>
    </row>
    <row r="576" spans="1:4" ht="25.5">
      <c r="A576" s="125">
        <f>IF((SUM('Раздел 1'!D37:D37)=SUM('Раздел 1'!E37:F37)),"","Неверно!")</f>
      </c>
      <c r="B576" s="126">
        <v>125285</v>
      </c>
      <c r="C576" s="130" t="s">
        <v>883</v>
      </c>
      <c r="D576" s="130" t="s">
        <v>265</v>
      </c>
    </row>
    <row r="577" spans="1:4" ht="25.5">
      <c r="A577" s="125">
        <f>IF((SUM('Раздел 1'!D38:D38)=SUM('Раздел 1'!E38:F38)),"","Неверно!")</f>
      </c>
      <c r="B577" s="126">
        <v>125285</v>
      </c>
      <c r="C577" s="130" t="s">
        <v>884</v>
      </c>
      <c r="D577" s="130" t="s">
        <v>265</v>
      </c>
    </row>
    <row r="578" spans="1:4" ht="25.5">
      <c r="A578" s="125">
        <f>IF((SUM('Раздел 1'!D39:D39)=SUM('Раздел 1'!E39:F39)),"","Неверно!")</f>
      </c>
      <c r="B578" s="126">
        <v>125285</v>
      </c>
      <c r="C578" s="130" t="s">
        <v>885</v>
      </c>
      <c r="D578" s="130" t="s">
        <v>265</v>
      </c>
    </row>
    <row r="579" spans="1:4" ht="25.5">
      <c r="A579" s="125">
        <f>IF((SUM('Раздел 1'!D40:D40)=SUM('Раздел 1'!E40:F40)),"","Неверно!")</f>
      </c>
      <c r="B579" s="126">
        <v>125285</v>
      </c>
      <c r="C579" s="130" t="s">
        <v>886</v>
      </c>
      <c r="D579" s="130" t="s">
        <v>265</v>
      </c>
    </row>
    <row r="580" spans="1:4" ht="25.5">
      <c r="A580" s="125">
        <f>IF((SUM('Раздел 1'!D41:D41)=SUM('Раздел 1'!E41:F41)),"","Неверно!")</f>
      </c>
      <c r="B580" s="126">
        <v>125285</v>
      </c>
      <c r="C580" s="130" t="s">
        <v>887</v>
      </c>
      <c r="D580" s="130" t="s">
        <v>265</v>
      </c>
    </row>
    <row r="581" spans="1:4" ht="25.5">
      <c r="A581" s="125">
        <f>IF((SUM('Раздел 1'!D42:D42)=SUM('Раздел 1'!E42:F42)),"","Неверно!")</f>
      </c>
      <c r="B581" s="126">
        <v>125285</v>
      </c>
      <c r="C581" s="130" t="s">
        <v>888</v>
      </c>
      <c r="D581" s="130" t="s">
        <v>265</v>
      </c>
    </row>
    <row r="582" spans="1:4" ht="25.5">
      <c r="A582" s="125">
        <f>IF((SUM('Раздел 1'!D43:D43)=SUM('Раздел 1'!E43:F43)),"","Неверно!")</f>
      </c>
      <c r="B582" s="126">
        <v>125285</v>
      </c>
      <c r="C582" s="130" t="s">
        <v>889</v>
      </c>
      <c r="D582" s="130" t="s">
        <v>265</v>
      </c>
    </row>
    <row r="583" spans="1:4" ht="25.5">
      <c r="A583" s="125">
        <f>IF((SUM('Раздел 1'!D44:D44)=SUM('Раздел 1'!E44:F44)),"","Неверно!")</f>
      </c>
      <c r="B583" s="126">
        <v>125285</v>
      </c>
      <c r="C583" s="130" t="s">
        <v>890</v>
      </c>
      <c r="D583" s="130" t="s">
        <v>265</v>
      </c>
    </row>
    <row r="584" spans="1:4" ht="25.5">
      <c r="A584" s="125">
        <f>IF((SUM('Раздел 1'!D45:D45)=SUM('Раздел 1'!E45:F45)),"","Неверно!")</f>
      </c>
      <c r="B584" s="126">
        <v>125285</v>
      </c>
      <c r="C584" s="130" t="s">
        <v>891</v>
      </c>
      <c r="D584" s="130" t="s">
        <v>265</v>
      </c>
    </row>
    <row r="585" spans="1:4" ht="25.5">
      <c r="A585" s="125">
        <f>IF((SUM('Раздел 1'!D46:D46)=SUM('Раздел 1'!E46:F46)),"","Неверно!")</f>
      </c>
      <c r="B585" s="126">
        <v>125285</v>
      </c>
      <c r="C585" s="130" t="s">
        <v>892</v>
      </c>
      <c r="D585" s="130" t="s">
        <v>265</v>
      </c>
    </row>
    <row r="586" spans="1:4" ht="25.5">
      <c r="A586" s="125">
        <f>IF((SUM('Раздел 1'!D47:D47)=SUM('Раздел 1'!E47:F47)),"","Неверно!")</f>
      </c>
      <c r="B586" s="126">
        <v>125285</v>
      </c>
      <c r="C586" s="130" t="s">
        <v>893</v>
      </c>
      <c r="D586" s="130" t="s">
        <v>265</v>
      </c>
    </row>
    <row r="587" spans="1:4" ht="25.5">
      <c r="A587" s="125">
        <f>IF((SUM('Раздел 1'!D48:D48)=SUM('Раздел 1'!E48:F48)),"","Неверно!")</f>
      </c>
      <c r="B587" s="126">
        <v>125285</v>
      </c>
      <c r="C587" s="130" t="s">
        <v>894</v>
      </c>
      <c r="D587" s="130" t="s">
        <v>265</v>
      </c>
    </row>
    <row r="588" spans="1:4" ht="25.5">
      <c r="A588" s="125">
        <f>IF((SUM('Раздел 2'!D27:D27)&lt;=SUM('Раздел 2'!D26:D26)),"","Неверно!")</f>
      </c>
      <c r="B588" s="126">
        <v>127780</v>
      </c>
      <c r="C588" s="130" t="s">
        <v>540</v>
      </c>
      <c r="D588" s="130" t="s">
        <v>541</v>
      </c>
    </row>
    <row r="589" spans="1:4" ht="25.5">
      <c r="A589" s="125">
        <f>IF((SUM('Раздел 2'!E27:E27)&lt;=SUM('Раздел 2'!E26:E26)),"","Неверно!")</f>
      </c>
      <c r="B589" s="126">
        <v>127780</v>
      </c>
      <c r="C589" s="130" t="s">
        <v>542</v>
      </c>
      <c r="D589" s="130" t="s">
        <v>541</v>
      </c>
    </row>
    <row r="590" spans="1:4" ht="25.5">
      <c r="A590" s="125">
        <f>IF((SUM('Раздел 2'!F27:F27)&lt;=SUM('Раздел 2'!F26:F26)),"","Неверно!")</f>
      </c>
      <c r="B590" s="126">
        <v>127780</v>
      </c>
      <c r="C590" s="130" t="s">
        <v>348</v>
      </c>
      <c r="D590" s="130" t="s">
        <v>541</v>
      </c>
    </row>
    <row r="591" spans="1:4" ht="25.5">
      <c r="A591" s="125">
        <f>IF((SUM('Раздел 2'!G27:G27)&lt;=SUM('Раздел 2'!G26:G26)),"","Неверно!")</f>
      </c>
      <c r="B591" s="126">
        <v>127780</v>
      </c>
      <c r="C591" s="130" t="s">
        <v>349</v>
      </c>
      <c r="D591" s="130" t="s">
        <v>541</v>
      </c>
    </row>
    <row r="592" spans="1:4" ht="25.5">
      <c r="A592" s="125">
        <f>IF((SUM('Раздел 2'!H27:H27)&lt;=SUM('Раздел 2'!H26:H26)),"","Неверно!")</f>
      </c>
      <c r="B592" s="126">
        <v>127780</v>
      </c>
      <c r="C592" s="130" t="s">
        <v>350</v>
      </c>
      <c r="D592" s="130" t="s">
        <v>541</v>
      </c>
    </row>
    <row r="593" spans="1:4" ht="25.5">
      <c r="A593" s="125">
        <f>IF((SUM('Раздел 2'!I27:I27)&lt;=SUM('Раздел 2'!I26:I26)),"","Неверно!")</f>
      </c>
      <c r="B593" s="126">
        <v>127780</v>
      </c>
      <c r="C593" s="130" t="s">
        <v>351</v>
      </c>
      <c r="D593" s="130" t="s">
        <v>541</v>
      </c>
    </row>
    <row r="594" spans="1:4" ht="25.5">
      <c r="A594" s="125">
        <f>IF((SUM('Раздел 2'!J27:J27)&lt;=SUM('Раздел 2'!J26:J26)),"","Неверно!")</f>
      </c>
      <c r="B594" s="126">
        <v>127780</v>
      </c>
      <c r="C594" s="130" t="s">
        <v>352</v>
      </c>
      <c r="D594" s="130" t="s">
        <v>541</v>
      </c>
    </row>
    <row r="595" spans="1:4" ht="25.5">
      <c r="A595" s="125">
        <f>IF((SUM('Раздел 2'!K27:K27)&lt;=SUM('Раздел 2'!K26:K26)),"","Неверно!")</f>
      </c>
      <c r="B595" s="126">
        <v>127780</v>
      </c>
      <c r="C595" s="130" t="s">
        <v>353</v>
      </c>
      <c r="D595" s="130" t="s">
        <v>541</v>
      </c>
    </row>
    <row r="596" spans="1:4" ht="25.5">
      <c r="A596" s="125">
        <f>IF((SUM('Раздел 2'!L27:L27)&lt;=SUM('Раздел 2'!L26:L26)),"","Неверно!")</f>
      </c>
      <c r="B596" s="126">
        <v>127780</v>
      </c>
      <c r="C596" s="130" t="s">
        <v>354</v>
      </c>
      <c r="D596" s="130" t="s">
        <v>541</v>
      </c>
    </row>
    <row r="597" spans="1:4" ht="25.5">
      <c r="A597" s="125">
        <f>IF((SUM('Раздел 2'!M27:M27)&lt;=SUM('Раздел 2'!M26:M26)),"","Неверно!")</f>
      </c>
      <c r="B597" s="126">
        <v>127780</v>
      </c>
      <c r="C597" s="130" t="s">
        <v>355</v>
      </c>
      <c r="D597" s="130" t="s">
        <v>541</v>
      </c>
    </row>
    <row r="598" spans="1:4" ht="25.5">
      <c r="A598" s="125">
        <f>IF((SUM('Раздел 2'!N27:N27)&lt;=SUM('Раздел 2'!N26:N26)),"","Неверно!")</f>
      </c>
      <c r="B598" s="126">
        <v>127780</v>
      </c>
      <c r="C598" s="130" t="s">
        <v>356</v>
      </c>
      <c r="D598" s="130" t="s">
        <v>541</v>
      </c>
    </row>
    <row r="599" spans="1:4" ht="25.5">
      <c r="A599" s="125">
        <f>IF((SUM('Раздел 2'!O27:O27)&lt;=SUM('Раздел 2'!O26:O26)),"","Неверно!")</f>
      </c>
      <c r="B599" s="126">
        <v>127780</v>
      </c>
      <c r="C599" s="130" t="s">
        <v>357</v>
      </c>
      <c r="D599" s="130" t="s">
        <v>541</v>
      </c>
    </row>
    <row r="600" spans="1:4" ht="25.5">
      <c r="A600" s="125">
        <f>IF((SUM('Раздел 2'!P27:P27)&lt;=SUM('Раздел 2'!P26:P26)),"","Неверно!")</f>
      </c>
      <c r="B600" s="126">
        <v>127780</v>
      </c>
      <c r="C600" s="130" t="s">
        <v>358</v>
      </c>
      <c r="D600" s="130" t="s">
        <v>541</v>
      </c>
    </row>
    <row r="601" spans="1:4" ht="25.5">
      <c r="A601" s="125">
        <f>IF((SUM('Раздел 2'!Q27:Q27)&lt;=SUM('Раздел 2'!Q26:Q26)),"","Неверно!")</f>
      </c>
      <c r="B601" s="126">
        <v>127780</v>
      </c>
      <c r="C601" s="130" t="s">
        <v>359</v>
      </c>
      <c r="D601" s="130" t="s">
        <v>541</v>
      </c>
    </row>
    <row r="602" spans="1:4" ht="25.5">
      <c r="A602" s="125">
        <f>IF((SUM('Раздел 2'!R27:R27)&lt;=SUM('Раздел 2'!R26:R26)),"","Неверно!")</f>
      </c>
      <c r="B602" s="126">
        <v>127780</v>
      </c>
      <c r="C602" s="130" t="s">
        <v>360</v>
      </c>
      <c r="D602" s="130" t="s">
        <v>541</v>
      </c>
    </row>
    <row r="603" spans="1:4" ht="25.5">
      <c r="A603" s="125">
        <f>IF((SUM('Раздел 2'!S27:S27)&lt;=SUM('Раздел 2'!S26:S26)),"","Неверно!")</f>
      </c>
      <c r="B603" s="126">
        <v>127780</v>
      </c>
      <c r="C603" s="130" t="s">
        <v>361</v>
      </c>
      <c r="D603" s="130" t="s">
        <v>541</v>
      </c>
    </row>
    <row r="604" spans="1:4" ht="25.5">
      <c r="A604" s="125">
        <f>IF((SUM('Раздел 2'!T27:T27)&lt;=SUM('Раздел 2'!T26:T26)),"","Неверно!")</f>
      </c>
      <c r="B604" s="126">
        <v>127780</v>
      </c>
      <c r="C604" s="130" t="s">
        <v>362</v>
      </c>
      <c r="D604" s="130" t="s">
        <v>541</v>
      </c>
    </row>
    <row r="605" spans="1:4" ht="25.5">
      <c r="A605" s="125">
        <f>IF((SUM('Раздел 2'!U27:U27)&lt;=SUM('Раздел 2'!U26:U26)),"","Неверно!")</f>
      </c>
      <c r="B605" s="126">
        <v>127780</v>
      </c>
      <c r="C605" s="130" t="s">
        <v>363</v>
      </c>
      <c r="D605" s="130" t="s">
        <v>541</v>
      </c>
    </row>
    <row r="606" spans="1:4" ht="25.5">
      <c r="A606" s="125">
        <f>IF((SUM('Раздел 2'!V27:V27)&lt;=SUM('Раздел 2'!V26:V26)),"","Неверно!")</f>
      </c>
      <c r="B606" s="126">
        <v>127780</v>
      </c>
      <c r="C606" s="130" t="s">
        <v>364</v>
      </c>
      <c r="D606" s="130" t="s">
        <v>541</v>
      </c>
    </row>
    <row r="607" spans="1:4" ht="25.5">
      <c r="A607" s="125">
        <f>IF((SUM('Раздел 2'!W27:W27)&lt;=SUM('Раздел 2'!W26:W26)),"","Неверно!")</f>
      </c>
      <c r="B607" s="126">
        <v>127780</v>
      </c>
      <c r="C607" s="130" t="s">
        <v>365</v>
      </c>
      <c r="D607" s="130" t="s">
        <v>541</v>
      </c>
    </row>
    <row r="608" spans="1:4" ht="25.5">
      <c r="A608" s="125">
        <f>IF((SUM('Раздел 2'!X27:X27)&lt;=SUM('Раздел 2'!X26:X26)),"","Неверно!")</f>
      </c>
      <c r="B608" s="126">
        <v>127780</v>
      </c>
      <c r="C608" s="130" t="s">
        <v>366</v>
      </c>
      <c r="D608" s="130" t="s">
        <v>541</v>
      </c>
    </row>
    <row r="609" spans="1:4" ht="25.5">
      <c r="A609" s="125">
        <f>IF((SUM('Раздел 2'!Y27:Y27)&lt;=SUM('Раздел 2'!Y26:Y26)),"","Неверно!")</f>
      </c>
      <c r="B609" s="126">
        <v>127780</v>
      </c>
      <c r="C609" s="130" t="s">
        <v>367</v>
      </c>
      <c r="D609" s="130" t="s">
        <v>541</v>
      </c>
    </row>
    <row r="610" spans="1:4" ht="25.5">
      <c r="A610" s="125">
        <f>IF((SUM('Раздел 2'!Z27:Z27)&lt;=SUM('Раздел 2'!Z26:Z26)),"","Неверно!")</f>
      </c>
      <c r="B610" s="126">
        <v>127780</v>
      </c>
      <c r="C610" s="130" t="s">
        <v>368</v>
      </c>
      <c r="D610" s="130" t="s">
        <v>541</v>
      </c>
    </row>
    <row r="611" spans="1:4" ht="25.5">
      <c r="A611" s="125">
        <f>IF((SUM('Раздел 2'!AA27:AA27)&lt;=SUM('Раздел 2'!AA26:AA26)),"","Неверно!")</f>
      </c>
      <c r="B611" s="126">
        <v>127780</v>
      </c>
      <c r="C611" s="130" t="s">
        <v>369</v>
      </c>
      <c r="D611" s="130" t="s">
        <v>541</v>
      </c>
    </row>
    <row r="612" spans="1:4" ht="25.5">
      <c r="A612" s="125">
        <f>IF((SUM('Раздел 2'!AB27:AB27)&lt;=SUM('Раздел 2'!AB26:AB26)),"","Неверно!")</f>
      </c>
      <c r="B612" s="126">
        <v>127780</v>
      </c>
      <c r="C612" s="130" t="s">
        <v>370</v>
      </c>
      <c r="D612" s="130" t="s">
        <v>541</v>
      </c>
    </row>
    <row r="613" spans="1:4" ht="25.5">
      <c r="A613" s="125">
        <f>IF((SUM('Раздел 2'!AC27:AC27)&lt;=SUM('Раздел 2'!AC26:AC26)),"","Неверно!")</f>
      </c>
      <c r="B613" s="126">
        <v>127780</v>
      </c>
      <c r="C613" s="130" t="s">
        <v>371</v>
      </c>
      <c r="D613" s="130" t="s">
        <v>541</v>
      </c>
    </row>
    <row r="614" spans="1:4" ht="25.5">
      <c r="A614" s="125">
        <f>IF((SUM('Раздел 2'!AD27:AD27)&lt;=SUM('Раздел 2'!AD26:AD26)),"","Неверно!")</f>
      </c>
      <c r="B614" s="126">
        <v>127780</v>
      </c>
      <c r="C614" s="130" t="s">
        <v>372</v>
      </c>
      <c r="D614" s="130" t="s">
        <v>541</v>
      </c>
    </row>
    <row r="615" spans="1:4" ht="25.5">
      <c r="A615" s="125">
        <f>IF((SUM('Раздел 2'!AE27:AE27)&lt;=SUM('Раздел 2'!AE26:AE26)),"","Неверно!")</f>
      </c>
      <c r="B615" s="126">
        <v>127780</v>
      </c>
      <c r="C615" s="130" t="s">
        <v>373</v>
      </c>
      <c r="D615" s="130" t="s">
        <v>541</v>
      </c>
    </row>
    <row r="616" spans="1:4" ht="25.5">
      <c r="A616" s="125">
        <f>IF((SUM('Раздел 2'!AF27:AF27)&lt;=SUM('Раздел 2'!AF26:AF26)),"","Неверно!")</f>
      </c>
      <c r="B616" s="126">
        <v>127780</v>
      </c>
      <c r="C616" s="130" t="s">
        <v>374</v>
      </c>
      <c r="D616" s="130" t="s">
        <v>541</v>
      </c>
    </row>
    <row r="617" spans="1:4" ht="25.5">
      <c r="A617" s="125">
        <f>IF((SUM('Раздел 2'!AG27:AG27)&lt;=SUM('Раздел 2'!AG26:AG26)),"","Неверно!")</f>
      </c>
      <c r="B617" s="126">
        <v>127780</v>
      </c>
      <c r="C617" s="130" t="s">
        <v>375</v>
      </c>
      <c r="D617" s="130" t="s">
        <v>541</v>
      </c>
    </row>
    <row r="618" spans="1:4" ht="25.5">
      <c r="A618" s="125">
        <f>IF((SUM('Раздел 2'!AH27:AH27)&lt;=SUM('Раздел 2'!AH26:AH26)),"","Неверно!")</f>
      </c>
      <c r="B618" s="126">
        <v>127780</v>
      </c>
      <c r="C618" s="130" t="s">
        <v>376</v>
      </c>
      <c r="D618" s="130" t="s">
        <v>541</v>
      </c>
    </row>
    <row r="619" spans="1:4" ht="25.5">
      <c r="A619" s="125">
        <f>IF((SUM('Раздел 2'!AI27:AI27)&lt;=SUM('Раздел 2'!AI26:AI26)),"","Неверно!")</f>
      </c>
      <c r="B619" s="126">
        <v>127780</v>
      </c>
      <c r="C619" s="130" t="s">
        <v>377</v>
      </c>
      <c r="D619" s="130" t="s">
        <v>541</v>
      </c>
    </row>
    <row r="620" spans="1:4" ht="25.5">
      <c r="A620" s="125">
        <f>IF((SUM('Раздел 2'!D25:D25)&lt;=SUM('Раздел 2'!D24:D24)),"","Неверно!")</f>
      </c>
      <c r="B620" s="126">
        <v>127781</v>
      </c>
      <c r="C620" s="130" t="s">
        <v>378</v>
      </c>
      <c r="D620" s="130" t="s">
        <v>379</v>
      </c>
    </row>
    <row r="621" spans="1:4" ht="25.5">
      <c r="A621" s="125">
        <f>IF((SUM('Раздел 2'!E25:E25)&lt;=SUM('Раздел 2'!E24:E24)),"","Неверно!")</f>
      </c>
      <c r="B621" s="126">
        <v>127781</v>
      </c>
      <c r="C621" s="130" t="s">
        <v>380</v>
      </c>
      <c r="D621" s="130" t="s">
        <v>379</v>
      </c>
    </row>
    <row r="622" spans="1:4" ht="25.5">
      <c r="A622" s="125">
        <f>IF((SUM('Раздел 2'!F25:F25)&lt;=SUM('Раздел 2'!F24:F24)),"","Неверно!")</f>
      </c>
      <c r="B622" s="126">
        <v>127781</v>
      </c>
      <c r="C622" s="130" t="s">
        <v>381</v>
      </c>
      <c r="D622" s="130" t="s">
        <v>379</v>
      </c>
    </row>
    <row r="623" spans="1:4" ht="25.5">
      <c r="A623" s="125">
        <f>IF((SUM('Раздел 2'!G25:G25)&lt;=SUM('Раздел 2'!G24:G24)),"","Неверно!")</f>
      </c>
      <c r="B623" s="126">
        <v>127781</v>
      </c>
      <c r="C623" s="130" t="s">
        <v>382</v>
      </c>
      <c r="D623" s="130" t="s">
        <v>379</v>
      </c>
    </row>
    <row r="624" spans="1:4" ht="25.5">
      <c r="A624" s="125">
        <f>IF((SUM('Раздел 2'!H25:H25)&lt;=SUM('Раздел 2'!H24:H24)),"","Неверно!")</f>
      </c>
      <c r="B624" s="126">
        <v>127781</v>
      </c>
      <c r="C624" s="130" t="s">
        <v>383</v>
      </c>
      <c r="D624" s="130" t="s">
        <v>379</v>
      </c>
    </row>
    <row r="625" spans="1:4" ht="25.5">
      <c r="A625" s="125">
        <f>IF((SUM('Раздел 2'!I25:I25)&lt;=SUM('Раздел 2'!I24:I24)),"","Неверно!")</f>
      </c>
      <c r="B625" s="126">
        <v>127781</v>
      </c>
      <c r="C625" s="130" t="s">
        <v>384</v>
      </c>
      <c r="D625" s="130" t="s">
        <v>379</v>
      </c>
    </row>
    <row r="626" spans="1:4" ht="25.5">
      <c r="A626" s="125">
        <f>IF((SUM('Раздел 2'!J25:J25)&lt;=SUM('Раздел 2'!J24:J24)),"","Неверно!")</f>
      </c>
      <c r="B626" s="126">
        <v>127781</v>
      </c>
      <c r="C626" s="130" t="s">
        <v>385</v>
      </c>
      <c r="D626" s="130" t="s">
        <v>379</v>
      </c>
    </row>
    <row r="627" spans="1:4" ht="25.5">
      <c r="A627" s="125">
        <f>IF((SUM('Раздел 2'!K25:K25)&lt;=SUM('Раздел 2'!K24:K24)),"","Неверно!")</f>
      </c>
      <c r="B627" s="126">
        <v>127781</v>
      </c>
      <c r="C627" s="130" t="s">
        <v>386</v>
      </c>
      <c r="D627" s="130" t="s">
        <v>379</v>
      </c>
    </row>
    <row r="628" spans="1:4" ht="25.5">
      <c r="A628" s="125">
        <f>IF((SUM('Раздел 2'!L25:L25)&lt;=SUM('Раздел 2'!L24:L24)),"","Неверно!")</f>
      </c>
      <c r="B628" s="126">
        <v>127781</v>
      </c>
      <c r="C628" s="130" t="s">
        <v>387</v>
      </c>
      <c r="D628" s="130" t="s">
        <v>379</v>
      </c>
    </row>
    <row r="629" spans="1:4" ht="25.5">
      <c r="A629" s="125">
        <f>IF((SUM('Раздел 2'!M25:M25)&lt;=SUM('Раздел 2'!M24:M24)),"","Неверно!")</f>
      </c>
      <c r="B629" s="126">
        <v>127781</v>
      </c>
      <c r="C629" s="130" t="s">
        <v>388</v>
      </c>
      <c r="D629" s="130" t="s">
        <v>379</v>
      </c>
    </row>
    <row r="630" spans="1:4" ht="25.5">
      <c r="A630" s="125">
        <f>IF((SUM('Раздел 2'!N25:N25)&lt;=SUM('Раздел 2'!N24:N24)),"","Неверно!")</f>
      </c>
      <c r="B630" s="126">
        <v>127781</v>
      </c>
      <c r="C630" s="130" t="s">
        <v>389</v>
      </c>
      <c r="D630" s="130" t="s">
        <v>379</v>
      </c>
    </row>
    <row r="631" spans="1:4" ht="25.5">
      <c r="A631" s="125">
        <f>IF((SUM('Раздел 2'!O25:O25)&lt;=SUM('Раздел 2'!O24:O24)),"","Неверно!")</f>
      </c>
      <c r="B631" s="126">
        <v>127781</v>
      </c>
      <c r="C631" s="130" t="s">
        <v>390</v>
      </c>
      <c r="D631" s="130" t="s">
        <v>379</v>
      </c>
    </row>
    <row r="632" spans="1:4" ht="25.5">
      <c r="A632" s="125">
        <f>IF((SUM('Раздел 2'!P25:P25)&lt;=SUM('Раздел 2'!P24:P24)),"","Неверно!")</f>
      </c>
      <c r="B632" s="126">
        <v>127781</v>
      </c>
      <c r="C632" s="130" t="s">
        <v>391</v>
      </c>
      <c r="D632" s="130" t="s">
        <v>379</v>
      </c>
    </row>
    <row r="633" spans="1:4" ht="25.5">
      <c r="A633" s="125">
        <f>IF((SUM('Раздел 2'!Q25:Q25)&lt;=SUM('Раздел 2'!Q24:Q24)),"","Неверно!")</f>
      </c>
      <c r="B633" s="126">
        <v>127781</v>
      </c>
      <c r="C633" s="130" t="s">
        <v>392</v>
      </c>
      <c r="D633" s="130" t="s">
        <v>379</v>
      </c>
    </row>
    <row r="634" spans="1:4" ht="25.5">
      <c r="A634" s="125">
        <f>IF((SUM('Раздел 2'!R25:R25)&lt;=SUM('Раздел 2'!R24:R24)),"","Неверно!")</f>
      </c>
      <c r="B634" s="126">
        <v>127781</v>
      </c>
      <c r="C634" s="130" t="s">
        <v>393</v>
      </c>
      <c r="D634" s="130" t="s">
        <v>379</v>
      </c>
    </row>
    <row r="635" spans="1:4" ht="25.5">
      <c r="A635" s="125">
        <f>IF((SUM('Раздел 2'!S25:S25)&lt;=SUM('Раздел 2'!S24:S24)),"","Неверно!")</f>
      </c>
      <c r="B635" s="126">
        <v>127781</v>
      </c>
      <c r="C635" s="130" t="s">
        <v>394</v>
      </c>
      <c r="D635" s="130" t="s">
        <v>379</v>
      </c>
    </row>
    <row r="636" spans="1:4" ht="25.5">
      <c r="A636" s="125">
        <f>IF((SUM('Раздел 2'!T25:T25)&lt;=SUM('Раздел 2'!T24:T24)),"","Неверно!")</f>
      </c>
      <c r="B636" s="126">
        <v>127781</v>
      </c>
      <c r="C636" s="130" t="s">
        <v>395</v>
      </c>
      <c r="D636" s="130" t="s">
        <v>379</v>
      </c>
    </row>
    <row r="637" spans="1:4" ht="25.5">
      <c r="A637" s="125">
        <f>IF((SUM('Раздел 2'!U25:U25)&lt;=SUM('Раздел 2'!U24:U24)),"","Неверно!")</f>
      </c>
      <c r="B637" s="126">
        <v>127781</v>
      </c>
      <c r="C637" s="130" t="s">
        <v>396</v>
      </c>
      <c r="D637" s="130" t="s">
        <v>379</v>
      </c>
    </row>
    <row r="638" spans="1:4" ht="25.5">
      <c r="A638" s="125">
        <f>IF((SUM('Раздел 2'!V25:V25)&lt;=SUM('Раздел 2'!V24:V24)),"","Неверно!")</f>
      </c>
      <c r="B638" s="126">
        <v>127781</v>
      </c>
      <c r="C638" s="130" t="s">
        <v>397</v>
      </c>
      <c r="D638" s="130" t="s">
        <v>379</v>
      </c>
    </row>
    <row r="639" spans="1:4" ht="25.5">
      <c r="A639" s="125">
        <f>IF((SUM('Раздел 2'!W25:W25)&lt;=SUM('Раздел 2'!W24:W24)),"","Неверно!")</f>
      </c>
      <c r="B639" s="126">
        <v>127781</v>
      </c>
      <c r="C639" s="130" t="s">
        <v>398</v>
      </c>
      <c r="D639" s="130" t="s">
        <v>379</v>
      </c>
    </row>
    <row r="640" spans="1:4" ht="25.5">
      <c r="A640" s="125">
        <f>IF((SUM('Раздел 2'!X25:X25)&lt;=SUM('Раздел 2'!X24:X24)),"","Неверно!")</f>
      </c>
      <c r="B640" s="126">
        <v>127781</v>
      </c>
      <c r="C640" s="130" t="s">
        <v>399</v>
      </c>
      <c r="D640" s="130" t="s">
        <v>379</v>
      </c>
    </row>
    <row r="641" spans="1:4" ht="25.5">
      <c r="A641" s="125">
        <f>IF((SUM('Раздел 2'!Y25:Y25)&lt;=SUM('Раздел 2'!Y24:Y24)),"","Неверно!")</f>
      </c>
      <c r="B641" s="126">
        <v>127781</v>
      </c>
      <c r="C641" s="130" t="s">
        <v>400</v>
      </c>
      <c r="D641" s="130" t="s">
        <v>379</v>
      </c>
    </row>
    <row r="642" spans="1:4" ht="25.5">
      <c r="A642" s="125">
        <f>IF((SUM('Раздел 2'!Z25:Z25)&lt;=SUM('Раздел 2'!Z24:Z24)),"","Неверно!")</f>
      </c>
      <c r="B642" s="126">
        <v>127781</v>
      </c>
      <c r="C642" s="130" t="s">
        <v>401</v>
      </c>
      <c r="D642" s="130" t="s">
        <v>379</v>
      </c>
    </row>
    <row r="643" spans="1:4" ht="25.5">
      <c r="A643" s="125">
        <f>IF((SUM('Раздел 2'!AA25:AA25)&lt;=SUM('Раздел 2'!AA24:AA24)),"","Неверно!")</f>
      </c>
      <c r="B643" s="126">
        <v>127781</v>
      </c>
      <c r="C643" s="130" t="s">
        <v>402</v>
      </c>
      <c r="D643" s="130" t="s">
        <v>379</v>
      </c>
    </row>
    <row r="644" spans="1:4" ht="25.5">
      <c r="A644" s="125">
        <f>IF((SUM('Раздел 2'!AB25:AB25)&lt;=SUM('Раздел 2'!AB24:AB24)),"","Неверно!")</f>
      </c>
      <c r="B644" s="126">
        <v>127781</v>
      </c>
      <c r="C644" s="130" t="s">
        <v>403</v>
      </c>
      <c r="D644" s="130" t="s">
        <v>379</v>
      </c>
    </row>
    <row r="645" spans="1:4" ht="25.5">
      <c r="A645" s="125">
        <f>IF((SUM('Раздел 2'!AC25:AC25)&lt;=SUM('Раздел 2'!AC24:AC24)),"","Неверно!")</f>
      </c>
      <c r="B645" s="126">
        <v>127781</v>
      </c>
      <c r="C645" s="130" t="s">
        <v>404</v>
      </c>
      <c r="D645" s="130" t="s">
        <v>379</v>
      </c>
    </row>
    <row r="646" spans="1:4" ht="25.5">
      <c r="A646" s="125">
        <f>IF((SUM('Раздел 2'!AD25:AD25)&lt;=SUM('Раздел 2'!AD24:AD24)),"","Неверно!")</f>
      </c>
      <c r="B646" s="126">
        <v>127781</v>
      </c>
      <c r="C646" s="130" t="s">
        <v>405</v>
      </c>
      <c r="D646" s="130" t="s">
        <v>379</v>
      </c>
    </row>
    <row r="647" spans="1:4" ht="25.5">
      <c r="A647" s="125">
        <f>IF((SUM('Раздел 2'!AE25:AE25)&lt;=SUM('Раздел 2'!AE24:AE24)),"","Неверно!")</f>
      </c>
      <c r="B647" s="126">
        <v>127781</v>
      </c>
      <c r="C647" s="130" t="s">
        <v>406</v>
      </c>
      <c r="D647" s="130" t="s">
        <v>379</v>
      </c>
    </row>
    <row r="648" spans="1:4" ht="25.5">
      <c r="A648" s="125">
        <f>IF((SUM('Раздел 2'!AF25:AF25)&lt;=SUM('Раздел 2'!AF24:AF24)),"","Неверно!")</f>
      </c>
      <c r="B648" s="126">
        <v>127781</v>
      </c>
      <c r="C648" s="130" t="s">
        <v>407</v>
      </c>
      <c r="D648" s="130" t="s">
        <v>379</v>
      </c>
    </row>
    <row r="649" spans="1:4" ht="25.5">
      <c r="A649" s="125">
        <f>IF((SUM('Раздел 2'!AG25:AG25)&lt;=SUM('Раздел 2'!AG24:AG24)),"","Неверно!")</f>
      </c>
      <c r="B649" s="126">
        <v>127781</v>
      </c>
      <c r="C649" s="130" t="s">
        <v>408</v>
      </c>
      <c r="D649" s="130" t="s">
        <v>379</v>
      </c>
    </row>
    <row r="650" spans="1:4" ht="25.5">
      <c r="A650" s="125">
        <f>IF((SUM('Раздел 2'!AH25:AH25)&lt;=SUM('Раздел 2'!AH24:AH24)),"","Неверно!")</f>
      </c>
      <c r="B650" s="126">
        <v>127781</v>
      </c>
      <c r="C650" s="130" t="s">
        <v>409</v>
      </c>
      <c r="D650" s="130" t="s">
        <v>379</v>
      </c>
    </row>
    <row r="651" spans="1:4" ht="25.5">
      <c r="A651" s="125">
        <f>IF((SUM('Раздел 2'!AI25:AI25)&lt;=SUM('Раздел 2'!AI24:AI24)),"","Неверно!")</f>
      </c>
      <c r="B651" s="126">
        <v>127781</v>
      </c>
      <c r="C651" s="130" t="s">
        <v>410</v>
      </c>
      <c r="D651" s="130" t="s">
        <v>379</v>
      </c>
    </row>
    <row r="652" spans="1:4" ht="25.5">
      <c r="A652" s="125">
        <f>IF((SUM('Раздел 1'!D31:D31)&lt;=SUM('Раздел 1'!D30:D30)),"","Неверно!")</f>
      </c>
      <c r="B652" s="126">
        <v>127790</v>
      </c>
      <c r="C652" s="130" t="s">
        <v>411</v>
      </c>
      <c r="D652" s="130" t="s">
        <v>412</v>
      </c>
    </row>
    <row r="653" spans="1:4" ht="25.5">
      <c r="A653" s="125">
        <f>IF((SUM('Раздел 1'!E31:E31)&lt;=SUM('Раздел 1'!E30:E30)),"","Неверно!")</f>
      </c>
      <c r="B653" s="126">
        <v>127790</v>
      </c>
      <c r="C653" s="130" t="s">
        <v>413</v>
      </c>
      <c r="D653" s="130" t="s">
        <v>412</v>
      </c>
    </row>
    <row r="654" spans="1:4" ht="25.5">
      <c r="A654" s="125">
        <f>IF((SUM('Раздел 1'!F31:F31)&lt;=SUM('Раздел 1'!F30:F30)),"","Неверно!")</f>
      </c>
      <c r="B654" s="126">
        <v>127790</v>
      </c>
      <c r="C654" s="130" t="s">
        <v>414</v>
      </c>
      <c r="D654" s="130" t="s">
        <v>412</v>
      </c>
    </row>
    <row r="655" spans="1:4" ht="25.5">
      <c r="A655" s="125">
        <f>IF((SUM('Раздел 1'!G31:G31)&lt;=SUM('Раздел 1'!G30:G30)),"","Неверно!")</f>
      </c>
      <c r="B655" s="126">
        <v>127790</v>
      </c>
      <c r="C655" s="130" t="s">
        <v>415</v>
      </c>
      <c r="D655" s="130" t="s">
        <v>412</v>
      </c>
    </row>
    <row r="656" spans="1:4" ht="25.5">
      <c r="A656" s="125">
        <f>IF((SUM('Раздел 1'!H31:H31)&lt;=SUM('Раздел 1'!H30:H30)),"","Неверно!")</f>
      </c>
      <c r="B656" s="126">
        <v>127790</v>
      </c>
      <c r="C656" s="130" t="s">
        <v>416</v>
      </c>
      <c r="D656" s="130" t="s">
        <v>412</v>
      </c>
    </row>
    <row r="657" spans="1:4" ht="25.5">
      <c r="A657" s="125">
        <f>IF((SUM('Раздел 1'!I31:I31)&lt;=SUM('Раздел 1'!I30:I30)),"","Неверно!")</f>
      </c>
      <c r="B657" s="126">
        <v>127790</v>
      </c>
      <c r="C657" s="130" t="s">
        <v>417</v>
      </c>
      <c r="D657" s="130" t="s">
        <v>412</v>
      </c>
    </row>
    <row r="658" spans="1:4" ht="25.5">
      <c r="A658" s="125">
        <f>IF((SUM('Раздел 1'!J31:J31)&lt;=SUM('Раздел 1'!J30:J30)),"","Неверно!")</f>
      </c>
      <c r="B658" s="126">
        <v>127790</v>
      </c>
      <c r="C658" s="130" t="s">
        <v>418</v>
      </c>
      <c r="D658" s="130" t="s">
        <v>412</v>
      </c>
    </row>
    <row r="659" spans="1:4" ht="25.5">
      <c r="A659" s="125">
        <f>IF((SUM('Раздел 1'!K31:K31)&lt;=SUM('Раздел 1'!K30:K30)),"","Неверно!")</f>
      </c>
      <c r="B659" s="126">
        <v>127790</v>
      </c>
      <c r="C659" s="130" t="s">
        <v>419</v>
      </c>
      <c r="D659" s="130" t="s">
        <v>412</v>
      </c>
    </row>
    <row r="660" spans="1:4" ht="25.5">
      <c r="A660" s="125">
        <f>IF((SUM('Раздел 1'!L31:L31)&lt;=SUM('Раздел 1'!L30:L30)),"","Неверно!")</f>
      </c>
      <c r="B660" s="126">
        <v>127790</v>
      </c>
      <c r="C660" s="130" t="s">
        <v>420</v>
      </c>
      <c r="D660" s="130" t="s">
        <v>412</v>
      </c>
    </row>
    <row r="661" spans="1:4" ht="25.5">
      <c r="A661" s="125">
        <f>IF((SUM('Раздел 1'!M31:M31)&lt;=SUM('Раздел 1'!M30:M30)),"","Неверно!")</f>
      </c>
      <c r="B661" s="126">
        <v>127790</v>
      </c>
      <c r="C661" s="130" t="s">
        <v>421</v>
      </c>
      <c r="D661" s="130" t="s">
        <v>412</v>
      </c>
    </row>
    <row r="662" spans="1:4" ht="25.5">
      <c r="A662" s="125">
        <f>IF((SUM('Раздел 1'!N31:N31)&lt;=SUM('Раздел 1'!N30:N30)),"","Неверно!")</f>
      </c>
      <c r="B662" s="126">
        <v>127790</v>
      </c>
      <c r="C662" s="130" t="s">
        <v>422</v>
      </c>
      <c r="D662" s="130" t="s">
        <v>412</v>
      </c>
    </row>
    <row r="663" spans="1:4" ht="25.5">
      <c r="A663" s="125">
        <f>IF((SUM('Раздел 1'!O31:O31)&lt;=SUM('Раздел 1'!O30:O30)),"","Неверно!")</f>
      </c>
      <c r="B663" s="126">
        <v>127790</v>
      </c>
      <c r="C663" s="130" t="s">
        <v>423</v>
      </c>
      <c r="D663" s="130" t="s">
        <v>412</v>
      </c>
    </row>
    <row r="664" spans="1:4" ht="25.5">
      <c r="A664" s="125">
        <f>IF((SUM('Раздел 1'!P31:P31)&lt;=SUM('Раздел 1'!P30:P30)),"","Неверно!")</f>
      </c>
      <c r="B664" s="126">
        <v>127790</v>
      </c>
      <c r="C664" s="130" t="s">
        <v>424</v>
      </c>
      <c r="D664" s="130" t="s">
        <v>412</v>
      </c>
    </row>
    <row r="665" spans="1:4" ht="25.5">
      <c r="A665" s="125">
        <f>IF((SUM('Раздел 1'!Q31:Q31)&lt;=SUM('Раздел 1'!Q30:Q30)),"","Неверно!")</f>
      </c>
      <c r="B665" s="126">
        <v>127790</v>
      </c>
      <c r="C665" s="130" t="s">
        <v>425</v>
      </c>
      <c r="D665" s="130" t="s">
        <v>412</v>
      </c>
    </row>
    <row r="666" spans="1:4" ht="25.5">
      <c r="A666" s="125">
        <f>IF((SUM('Раздел 1'!R31:R31)&lt;=SUM('Раздел 1'!R30:R30)),"","Неверно!")</f>
      </c>
      <c r="B666" s="126">
        <v>127790</v>
      </c>
      <c r="C666" s="130" t="s">
        <v>426</v>
      </c>
      <c r="D666" s="130" t="s">
        <v>412</v>
      </c>
    </row>
    <row r="667" spans="1:4" ht="25.5">
      <c r="A667" s="125">
        <f>IF((SUM('Раздел 1'!S31:S31)&lt;=SUM('Раздел 1'!S30:S30)),"","Неверно!")</f>
      </c>
      <c r="B667" s="126">
        <v>127790</v>
      </c>
      <c r="C667" s="130" t="s">
        <v>427</v>
      </c>
      <c r="D667" s="130" t="s">
        <v>412</v>
      </c>
    </row>
    <row r="668" spans="1:4" ht="25.5">
      <c r="A668" s="125">
        <f>IF((SUM('Раздел 1'!T31:T31)&lt;=SUM('Раздел 1'!T30:T30)),"","Неверно!")</f>
      </c>
      <c r="B668" s="126">
        <v>127790</v>
      </c>
      <c r="C668" s="130" t="s">
        <v>428</v>
      </c>
      <c r="D668" s="130" t="s">
        <v>412</v>
      </c>
    </row>
    <row r="669" spans="1:4" ht="25.5">
      <c r="A669" s="125">
        <f>IF((SUM('Раздел 1'!U31:U31)&lt;=SUM('Раздел 1'!U30:U30)),"","Неверно!")</f>
      </c>
      <c r="B669" s="126">
        <v>127790</v>
      </c>
      <c r="C669" s="130" t="s">
        <v>429</v>
      </c>
      <c r="D669" s="130" t="s">
        <v>412</v>
      </c>
    </row>
    <row r="670" spans="1:4" ht="25.5">
      <c r="A670" s="125">
        <f>IF((SUM('Раздел 1'!V31:V31)&lt;=SUM('Раздел 1'!V30:V30)),"","Неверно!")</f>
      </c>
      <c r="B670" s="126">
        <v>127790</v>
      </c>
      <c r="C670" s="130" t="s">
        <v>430</v>
      </c>
      <c r="D670" s="130" t="s">
        <v>412</v>
      </c>
    </row>
    <row r="671" spans="1:4" ht="25.5">
      <c r="A671" s="125">
        <f>IF((SUM('Раздел 1'!W31:W31)&lt;=SUM('Раздел 1'!W30:W30)),"","Неверно!")</f>
      </c>
      <c r="B671" s="126">
        <v>127790</v>
      </c>
      <c r="C671" s="130" t="s">
        <v>431</v>
      </c>
      <c r="D671" s="130" t="s">
        <v>412</v>
      </c>
    </row>
    <row r="672" spans="1:4" ht="25.5">
      <c r="A672" s="125">
        <f>IF((SUM('Раздел 1'!X31:X31)&lt;=SUM('Раздел 1'!X30:X30)),"","Неверно!")</f>
      </c>
      <c r="B672" s="126">
        <v>127790</v>
      </c>
      <c r="C672" s="130" t="s">
        <v>432</v>
      </c>
      <c r="D672" s="130" t="s">
        <v>412</v>
      </c>
    </row>
    <row r="673" spans="1:4" ht="25.5">
      <c r="A673" s="125">
        <f>IF((SUM('Раздел 1'!Y31:Y31)&lt;=SUM('Раздел 1'!Y30:Y30)),"","Неверно!")</f>
      </c>
      <c r="B673" s="126">
        <v>127790</v>
      </c>
      <c r="C673" s="130" t="s">
        <v>433</v>
      </c>
      <c r="D673" s="130" t="s">
        <v>412</v>
      </c>
    </row>
    <row r="674" spans="1:4" ht="25.5">
      <c r="A674" s="125">
        <f>IF((SUM('Раздел 1'!Z31:Z31)&lt;=SUM('Раздел 1'!Z30:Z30)),"","Неверно!")</f>
      </c>
      <c r="B674" s="126">
        <v>127790</v>
      </c>
      <c r="C674" s="130" t="s">
        <v>434</v>
      </c>
      <c r="D674" s="130" t="s">
        <v>412</v>
      </c>
    </row>
    <row r="675" spans="1:4" ht="25.5">
      <c r="A675" s="125">
        <f>IF((SUM('Раздел 1'!AA31:AA31)&lt;=SUM('Раздел 1'!AA30:AA30)),"","Неверно!")</f>
      </c>
      <c r="B675" s="126">
        <v>127790</v>
      </c>
      <c r="C675" s="130" t="s">
        <v>435</v>
      </c>
      <c r="D675" s="130" t="s">
        <v>412</v>
      </c>
    </row>
    <row r="676" spans="1:4" ht="25.5">
      <c r="A676" s="125">
        <f>IF((SUM('Раздел 1'!AB31:AB31)&lt;=SUM('Раздел 1'!AB30:AB30)),"","Неверно!")</f>
      </c>
      <c r="B676" s="126">
        <v>127790</v>
      </c>
      <c r="C676" s="130" t="s">
        <v>436</v>
      </c>
      <c r="D676" s="130" t="s">
        <v>412</v>
      </c>
    </row>
    <row r="677" spans="1:4" ht="25.5">
      <c r="A677" s="125">
        <f>IF((SUM('Раздел 1'!AC31:AC31)&lt;=SUM('Раздел 1'!AC30:AC30)),"","Неверно!")</f>
      </c>
      <c r="B677" s="126">
        <v>127790</v>
      </c>
      <c r="C677" s="130" t="s">
        <v>437</v>
      </c>
      <c r="D677" s="130" t="s">
        <v>412</v>
      </c>
    </row>
    <row r="678" spans="1:4" ht="25.5">
      <c r="A678" s="125">
        <f>IF((SUM('Раздел 1'!AD31:AD31)&lt;=SUM('Раздел 1'!AD30:AD30)),"","Неверно!")</f>
      </c>
      <c r="B678" s="126">
        <v>127790</v>
      </c>
      <c r="C678" s="130" t="s">
        <v>438</v>
      </c>
      <c r="D678" s="130" t="s">
        <v>412</v>
      </c>
    </row>
    <row r="679" spans="1:4" ht="25.5">
      <c r="A679" s="125">
        <f>IF((SUM('Раздел 1'!AE31:AE31)&lt;=SUM('Раздел 1'!AE30:AE30)),"","Неверно!")</f>
      </c>
      <c r="B679" s="126">
        <v>127790</v>
      </c>
      <c r="C679" s="130" t="s">
        <v>439</v>
      </c>
      <c r="D679" s="130" t="s">
        <v>412</v>
      </c>
    </row>
    <row r="680" spans="1:4" ht="25.5">
      <c r="A680" s="125">
        <f>IF((SUM('Раздел 1'!AF31:AF31)&lt;=SUM('Раздел 1'!AF30:AF30)),"","Неверно!")</f>
      </c>
      <c r="B680" s="126">
        <v>127790</v>
      </c>
      <c r="C680" s="130" t="s">
        <v>440</v>
      </c>
      <c r="D680" s="130" t="s">
        <v>412</v>
      </c>
    </row>
    <row r="681" spans="1:4" ht="25.5">
      <c r="A681" s="125">
        <f>IF((SUM('Раздел 1'!AG31:AG31)&lt;=SUM('Раздел 1'!AG30:AG30)),"","Неверно!")</f>
      </c>
      <c r="B681" s="126">
        <v>127790</v>
      </c>
      <c r="C681" s="130" t="s">
        <v>441</v>
      </c>
      <c r="D681" s="130" t="s">
        <v>412</v>
      </c>
    </row>
    <row r="682" spans="1:4" ht="25.5">
      <c r="A682" s="125">
        <f>IF((SUM('Раздел 1'!AH31:AH31)&lt;=SUM('Раздел 1'!AH30:AH30)),"","Неверно!")</f>
      </c>
      <c r="B682" s="126">
        <v>127790</v>
      </c>
      <c r="C682" s="130" t="s">
        <v>442</v>
      </c>
      <c r="D682" s="130" t="s">
        <v>412</v>
      </c>
    </row>
    <row r="683" spans="1:4" ht="25.5">
      <c r="A683" s="125">
        <f>IF((SUM('Раздел 1'!D29:D29)&lt;=SUM('Раздел 1'!D28:D28)),"","Неверно!")</f>
      </c>
      <c r="B683" s="126">
        <v>127791</v>
      </c>
      <c r="C683" s="130" t="s">
        <v>443</v>
      </c>
      <c r="D683" s="130" t="s">
        <v>444</v>
      </c>
    </row>
    <row r="684" spans="1:4" ht="25.5">
      <c r="A684" s="125">
        <f>IF((SUM('Раздел 1'!E29:E29)&lt;=SUM('Раздел 1'!E28:E28)),"","Неверно!")</f>
      </c>
      <c r="B684" s="126">
        <v>127791</v>
      </c>
      <c r="C684" s="130" t="s">
        <v>445</v>
      </c>
      <c r="D684" s="130" t="s">
        <v>444</v>
      </c>
    </row>
    <row r="685" spans="1:4" ht="25.5">
      <c r="A685" s="125">
        <f>IF((SUM('Раздел 1'!F29:F29)&lt;=SUM('Раздел 1'!F28:F28)),"","Неверно!")</f>
      </c>
      <c r="B685" s="126">
        <v>127791</v>
      </c>
      <c r="C685" s="130" t="s">
        <v>446</v>
      </c>
      <c r="D685" s="130" t="s">
        <v>444</v>
      </c>
    </row>
    <row r="686" spans="1:4" ht="25.5">
      <c r="A686" s="125">
        <f>IF((SUM('Раздел 1'!G29:G29)&lt;=SUM('Раздел 1'!G28:G28)),"","Неверно!")</f>
      </c>
      <c r="B686" s="126">
        <v>127791</v>
      </c>
      <c r="C686" s="130" t="s">
        <v>447</v>
      </c>
      <c r="D686" s="130" t="s">
        <v>444</v>
      </c>
    </row>
    <row r="687" spans="1:4" ht="25.5">
      <c r="A687" s="125">
        <f>IF((SUM('Раздел 1'!H29:H29)&lt;=SUM('Раздел 1'!H28:H28)),"","Неверно!")</f>
      </c>
      <c r="B687" s="126">
        <v>127791</v>
      </c>
      <c r="C687" s="130" t="s">
        <v>448</v>
      </c>
      <c r="D687" s="130" t="s">
        <v>444</v>
      </c>
    </row>
    <row r="688" spans="1:4" ht="25.5">
      <c r="A688" s="125">
        <f>IF((SUM('Раздел 1'!I29:I29)&lt;=SUM('Раздел 1'!I28:I28)),"","Неверно!")</f>
      </c>
      <c r="B688" s="126">
        <v>127791</v>
      </c>
      <c r="C688" s="130" t="s">
        <v>449</v>
      </c>
      <c r="D688" s="130" t="s">
        <v>444</v>
      </c>
    </row>
    <row r="689" spans="1:4" ht="25.5">
      <c r="A689" s="125">
        <f>IF((SUM('Раздел 1'!J29:J29)&lt;=SUM('Раздел 1'!J28:J28)),"","Неверно!")</f>
      </c>
      <c r="B689" s="126">
        <v>127791</v>
      </c>
      <c r="C689" s="130" t="s">
        <v>450</v>
      </c>
      <c r="D689" s="130" t="s">
        <v>444</v>
      </c>
    </row>
    <row r="690" spans="1:4" ht="25.5">
      <c r="A690" s="125">
        <f>IF((SUM('Раздел 1'!K29:K29)&lt;=SUM('Раздел 1'!K28:K28)),"","Неверно!")</f>
      </c>
      <c r="B690" s="126">
        <v>127791</v>
      </c>
      <c r="C690" s="130" t="s">
        <v>451</v>
      </c>
      <c r="D690" s="130" t="s">
        <v>444</v>
      </c>
    </row>
    <row r="691" spans="1:4" ht="25.5">
      <c r="A691" s="125">
        <f>IF((SUM('Раздел 1'!L29:L29)&lt;=SUM('Раздел 1'!L28:L28)),"","Неверно!")</f>
      </c>
      <c r="B691" s="126">
        <v>127791</v>
      </c>
      <c r="C691" s="130" t="s">
        <v>452</v>
      </c>
      <c r="D691" s="130" t="s">
        <v>444</v>
      </c>
    </row>
    <row r="692" spans="1:4" ht="25.5">
      <c r="A692" s="125">
        <f>IF((SUM('Раздел 1'!M29:M29)&lt;=SUM('Раздел 1'!M28:M28)),"","Неверно!")</f>
      </c>
      <c r="B692" s="126">
        <v>127791</v>
      </c>
      <c r="C692" s="130" t="s">
        <v>453</v>
      </c>
      <c r="D692" s="130" t="s">
        <v>444</v>
      </c>
    </row>
    <row r="693" spans="1:4" ht="25.5">
      <c r="A693" s="125">
        <f>IF((SUM('Раздел 1'!N29:N29)&lt;=SUM('Раздел 1'!N28:N28)),"","Неверно!")</f>
      </c>
      <c r="B693" s="126">
        <v>127791</v>
      </c>
      <c r="C693" s="130" t="s">
        <v>454</v>
      </c>
      <c r="D693" s="130" t="s">
        <v>444</v>
      </c>
    </row>
    <row r="694" spans="1:4" ht="25.5">
      <c r="A694" s="125">
        <f>IF((SUM('Раздел 1'!O29:O29)&lt;=SUM('Раздел 1'!O28:O28)),"","Неверно!")</f>
      </c>
      <c r="B694" s="126">
        <v>127791</v>
      </c>
      <c r="C694" s="130" t="s">
        <v>455</v>
      </c>
      <c r="D694" s="130" t="s">
        <v>444</v>
      </c>
    </row>
    <row r="695" spans="1:4" ht="25.5">
      <c r="A695" s="125">
        <f>IF((SUM('Раздел 1'!P29:P29)&lt;=SUM('Раздел 1'!P28:P28)),"","Неверно!")</f>
      </c>
      <c r="B695" s="126">
        <v>127791</v>
      </c>
      <c r="C695" s="130" t="s">
        <v>456</v>
      </c>
      <c r="D695" s="130" t="s">
        <v>444</v>
      </c>
    </row>
    <row r="696" spans="1:4" ht="25.5">
      <c r="A696" s="125">
        <f>IF((SUM('Раздел 1'!Q29:Q29)&lt;=SUM('Раздел 1'!Q28:Q28)),"","Неверно!")</f>
      </c>
      <c r="B696" s="126">
        <v>127791</v>
      </c>
      <c r="C696" s="130" t="s">
        <v>457</v>
      </c>
      <c r="D696" s="130" t="s">
        <v>444</v>
      </c>
    </row>
    <row r="697" spans="1:4" ht="25.5">
      <c r="A697" s="125">
        <f>IF((SUM('Раздел 1'!R29:R29)&lt;=SUM('Раздел 1'!R28:R28)),"","Неверно!")</f>
      </c>
      <c r="B697" s="126">
        <v>127791</v>
      </c>
      <c r="C697" s="130" t="s">
        <v>458</v>
      </c>
      <c r="D697" s="130" t="s">
        <v>444</v>
      </c>
    </row>
    <row r="698" spans="1:4" ht="25.5">
      <c r="A698" s="125">
        <f>IF((SUM('Раздел 1'!S29:S29)&lt;=SUM('Раздел 1'!S28:S28)),"","Неверно!")</f>
      </c>
      <c r="B698" s="126">
        <v>127791</v>
      </c>
      <c r="C698" s="130" t="s">
        <v>459</v>
      </c>
      <c r="D698" s="130" t="s">
        <v>444</v>
      </c>
    </row>
    <row r="699" spans="1:4" ht="25.5">
      <c r="A699" s="125">
        <f>IF((SUM('Раздел 1'!T29:T29)&lt;=SUM('Раздел 1'!T28:T28)),"","Неверно!")</f>
      </c>
      <c r="B699" s="126">
        <v>127791</v>
      </c>
      <c r="C699" s="130" t="s">
        <v>460</v>
      </c>
      <c r="D699" s="130" t="s">
        <v>444</v>
      </c>
    </row>
    <row r="700" spans="1:4" ht="25.5">
      <c r="A700" s="125">
        <f>IF((SUM('Раздел 1'!U29:U29)&lt;=SUM('Раздел 1'!U28:U28)),"","Неверно!")</f>
      </c>
      <c r="B700" s="126">
        <v>127791</v>
      </c>
      <c r="C700" s="130" t="s">
        <v>461</v>
      </c>
      <c r="D700" s="130" t="s">
        <v>444</v>
      </c>
    </row>
    <row r="701" spans="1:4" ht="25.5">
      <c r="A701" s="125">
        <f>IF((SUM('Раздел 1'!V29:V29)&lt;=SUM('Раздел 1'!V28:V28)),"","Неверно!")</f>
      </c>
      <c r="B701" s="126">
        <v>127791</v>
      </c>
      <c r="C701" s="130" t="s">
        <v>462</v>
      </c>
      <c r="D701" s="130" t="s">
        <v>444</v>
      </c>
    </row>
    <row r="702" spans="1:4" ht="25.5">
      <c r="A702" s="125">
        <f>IF((SUM('Раздел 1'!W29:W29)&lt;=SUM('Раздел 1'!W28:W28)),"","Неверно!")</f>
      </c>
      <c r="B702" s="126">
        <v>127791</v>
      </c>
      <c r="C702" s="130" t="s">
        <v>463</v>
      </c>
      <c r="D702" s="130" t="s">
        <v>444</v>
      </c>
    </row>
    <row r="703" spans="1:4" ht="25.5">
      <c r="A703" s="125">
        <f>IF((SUM('Раздел 1'!X29:X29)&lt;=SUM('Раздел 1'!X28:X28)),"","Неверно!")</f>
      </c>
      <c r="B703" s="126">
        <v>127791</v>
      </c>
      <c r="C703" s="130" t="s">
        <v>464</v>
      </c>
      <c r="D703" s="130" t="s">
        <v>444</v>
      </c>
    </row>
    <row r="704" spans="1:4" ht="25.5">
      <c r="A704" s="125">
        <f>IF((SUM('Раздел 1'!Y29:Y29)&lt;=SUM('Раздел 1'!Y28:Y28)),"","Неверно!")</f>
      </c>
      <c r="B704" s="126">
        <v>127791</v>
      </c>
      <c r="C704" s="130" t="s">
        <v>465</v>
      </c>
      <c r="D704" s="130" t="s">
        <v>444</v>
      </c>
    </row>
    <row r="705" spans="1:4" ht="25.5">
      <c r="A705" s="125">
        <f>IF((SUM('Раздел 1'!Z29:Z29)&lt;=SUM('Раздел 1'!Z28:Z28)),"","Неверно!")</f>
      </c>
      <c r="B705" s="126">
        <v>127791</v>
      </c>
      <c r="C705" s="130" t="s">
        <v>466</v>
      </c>
      <c r="D705" s="130" t="s">
        <v>444</v>
      </c>
    </row>
    <row r="706" spans="1:4" ht="25.5">
      <c r="A706" s="125">
        <f>IF((SUM('Раздел 1'!AA29:AA29)&lt;=SUM('Раздел 1'!AA28:AA28)),"","Неверно!")</f>
      </c>
      <c r="B706" s="126">
        <v>127791</v>
      </c>
      <c r="C706" s="130" t="s">
        <v>467</v>
      </c>
      <c r="D706" s="130" t="s">
        <v>444</v>
      </c>
    </row>
    <row r="707" spans="1:4" ht="25.5">
      <c r="A707" s="125">
        <f>IF((SUM('Раздел 1'!AB29:AB29)&lt;=SUM('Раздел 1'!AB28:AB28)),"","Неверно!")</f>
      </c>
      <c r="B707" s="126">
        <v>127791</v>
      </c>
      <c r="C707" s="130" t="s">
        <v>468</v>
      </c>
      <c r="D707" s="130" t="s">
        <v>444</v>
      </c>
    </row>
    <row r="708" spans="1:4" ht="25.5">
      <c r="A708" s="125">
        <f>IF((SUM('Раздел 1'!AC29:AC29)&lt;=SUM('Раздел 1'!AC28:AC28)),"","Неверно!")</f>
      </c>
      <c r="B708" s="126">
        <v>127791</v>
      </c>
      <c r="C708" s="130" t="s">
        <v>469</v>
      </c>
      <c r="D708" s="130" t="s">
        <v>444</v>
      </c>
    </row>
    <row r="709" spans="1:4" ht="25.5">
      <c r="A709" s="125">
        <f>IF((SUM('Раздел 1'!AD29:AD29)&lt;=SUM('Раздел 1'!AD28:AD28)),"","Неверно!")</f>
      </c>
      <c r="B709" s="126">
        <v>127791</v>
      </c>
      <c r="C709" s="130" t="s">
        <v>470</v>
      </c>
      <c r="D709" s="130" t="s">
        <v>444</v>
      </c>
    </row>
    <row r="710" spans="1:4" ht="25.5">
      <c r="A710" s="125">
        <f>IF((SUM('Раздел 1'!AE29:AE29)&lt;=SUM('Раздел 1'!AE28:AE28)),"","Неверно!")</f>
      </c>
      <c r="B710" s="126">
        <v>127791</v>
      </c>
      <c r="C710" s="130" t="s">
        <v>471</v>
      </c>
      <c r="D710" s="130" t="s">
        <v>444</v>
      </c>
    </row>
    <row r="711" spans="1:4" ht="25.5">
      <c r="A711" s="125">
        <f>IF((SUM('Раздел 1'!AF29:AF29)&lt;=SUM('Раздел 1'!AF28:AF28)),"","Неверно!")</f>
      </c>
      <c r="B711" s="126">
        <v>127791</v>
      </c>
      <c r="C711" s="130" t="s">
        <v>472</v>
      </c>
      <c r="D711" s="130" t="s">
        <v>444</v>
      </c>
    </row>
    <row r="712" spans="1:4" ht="25.5">
      <c r="A712" s="125">
        <f>IF((SUM('Раздел 1'!AG29:AG29)&lt;=SUM('Раздел 1'!AG28:AG28)),"","Неверно!")</f>
      </c>
      <c r="B712" s="126">
        <v>127791</v>
      </c>
      <c r="C712" s="130" t="s">
        <v>473</v>
      </c>
      <c r="D712" s="130" t="s">
        <v>444</v>
      </c>
    </row>
    <row r="713" spans="1:4" ht="25.5">
      <c r="A713" s="125">
        <f>IF((SUM('Раздел 1'!AH29:AH29)&lt;=SUM('Раздел 1'!AH28:AH28)),"","Неверно!")</f>
      </c>
      <c r="B713" s="126">
        <v>127791</v>
      </c>
      <c r="C713" s="130" t="s">
        <v>474</v>
      </c>
      <c r="D713" s="130" t="s">
        <v>444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8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7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4.8515625" style="0" customWidth="1"/>
    <col min="3" max="3" width="29.00390625" style="12" customWidth="1"/>
    <col min="4" max="4" width="32.00390625" style="12" customWidth="1"/>
    <col min="5" max="5" width="33.28125" style="129" customWidth="1"/>
    <col min="6" max="6" width="12.421875" style="134" customWidth="1"/>
    <col min="7" max="16384" width="9.140625" style="7" customWidth="1"/>
  </cols>
  <sheetData>
    <row r="1" spans="1:6" s="11" customFormat="1" ht="18.75" customHeight="1">
      <c r="A1" s="128" t="s">
        <v>967</v>
      </c>
      <c r="B1" s="128" t="s">
        <v>968</v>
      </c>
      <c r="C1" s="128" t="s">
        <v>969</v>
      </c>
      <c r="D1" s="128" t="s">
        <v>970</v>
      </c>
      <c r="E1" s="128"/>
      <c r="F1" s="132"/>
    </row>
    <row r="2" spans="1:6" ht="54" customHeight="1">
      <c r="A2" s="123">
        <f>IF((SUM('Раздел 1'!AC10:AC10)=0),"","Неверно!")</f>
      </c>
      <c r="B2" s="124">
        <v>125257</v>
      </c>
      <c r="C2" s="127" t="s">
        <v>895</v>
      </c>
      <c r="D2" s="127" t="s">
        <v>896</v>
      </c>
      <c r="E2" s="32"/>
      <c r="F2" s="133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123">
        <f>IF((SUM('Раздел 1'!AC11:AC11)=0),"","Неверно!")</f>
      </c>
      <c r="B3" s="124">
        <v>125257</v>
      </c>
      <c r="C3" s="127" t="s">
        <v>897</v>
      </c>
      <c r="D3" s="127" t="s">
        <v>896</v>
      </c>
      <c r="E3" s="33"/>
      <c r="F3" s="133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1">
      <c r="A4" s="123">
        <f>IF((SUM('Раздел 1'!AC12:AC12)=0),"","Неверно!")</f>
      </c>
      <c r="B4" s="124">
        <v>125257</v>
      </c>
      <c r="C4" s="127" t="s">
        <v>898</v>
      </c>
      <c r="D4" s="127" t="s">
        <v>896</v>
      </c>
      <c r="E4" s="10"/>
      <c r="F4" s="133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123">
        <f>IF((SUM('Раздел 1'!AC13:AC13)=0),"","Неверно!")</f>
      </c>
      <c r="B5" s="124">
        <v>125257</v>
      </c>
      <c r="C5" s="127" t="s">
        <v>899</v>
      </c>
      <c r="D5" s="127" t="s">
        <v>896</v>
      </c>
      <c r="E5" s="34"/>
      <c r="F5" s="133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51">
      <c r="A6" s="123">
        <f>IF((SUM('Раздел 1'!AC14:AC14)=0),"","Неверно!")</f>
      </c>
      <c r="B6" s="124">
        <v>125257</v>
      </c>
      <c r="C6" s="127" t="s">
        <v>900</v>
      </c>
      <c r="D6" s="127" t="s">
        <v>896</v>
      </c>
      <c r="E6" s="10"/>
      <c r="F6" s="133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123">
        <f>IF((SUM('Раздел 1'!AC15:AC15)=0),"","Неверно!")</f>
      </c>
      <c r="B7" s="124">
        <v>125257</v>
      </c>
      <c r="C7" s="127" t="s">
        <v>901</v>
      </c>
      <c r="D7" s="127" t="s">
        <v>896</v>
      </c>
      <c r="E7" s="10"/>
      <c r="F7" s="133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51">
      <c r="A8" s="123">
        <f>IF((SUM('Раздел 1'!AC16:AC16)=0),"","Неверно!")</f>
      </c>
      <c r="B8" s="124">
        <v>125257</v>
      </c>
      <c r="C8" s="127" t="s">
        <v>902</v>
      </c>
      <c r="D8" s="127" t="s">
        <v>896</v>
      </c>
      <c r="E8" s="10"/>
      <c r="F8" s="133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51">
      <c r="A9" s="123">
        <f>IF((SUM('Раздел 1'!AC17:AC17)=0),"","Неверно!")</f>
      </c>
      <c r="B9" s="124">
        <v>125257</v>
      </c>
      <c r="C9" s="127" t="s">
        <v>903</v>
      </c>
      <c r="D9" s="127" t="s">
        <v>896</v>
      </c>
      <c r="E9" s="10"/>
      <c r="F9" s="133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51">
      <c r="A10" s="123">
        <f>IF((SUM('Раздел 1'!AC18:AC18)=0),"","Неверно!")</f>
      </c>
      <c r="B10" s="124">
        <v>125257</v>
      </c>
      <c r="C10" s="127" t="s">
        <v>904</v>
      </c>
      <c r="D10" s="127" t="s">
        <v>896</v>
      </c>
      <c r="E10" s="10"/>
      <c r="F10" s="133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51">
      <c r="A11" s="123">
        <f>IF((SUM('Раздел 1'!AC19:AC19)=0),"","Неверно!")</f>
      </c>
      <c r="B11" s="124">
        <v>125257</v>
      </c>
      <c r="C11" s="127" t="s">
        <v>905</v>
      </c>
      <c r="D11" s="127" t="s">
        <v>896</v>
      </c>
      <c r="E11" s="10"/>
      <c r="F11" s="133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51">
      <c r="A12" s="123">
        <f>IF((SUM('Раздел 1'!AC20:AC20)=0),"","Неверно!")</f>
      </c>
      <c r="B12" s="124">
        <v>125257</v>
      </c>
      <c r="C12" s="127" t="s">
        <v>906</v>
      </c>
      <c r="D12" s="127" t="s">
        <v>896</v>
      </c>
      <c r="E12" s="10"/>
      <c r="F12" s="133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51">
      <c r="A13" s="123">
        <f>IF((SUM('Раздел 1'!AC21:AC21)=0),"","Неверно!")</f>
      </c>
      <c r="B13" s="124">
        <v>125257</v>
      </c>
      <c r="C13" s="127" t="s">
        <v>907</v>
      </c>
      <c r="D13" s="127" t="s">
        <v>896</v>
      </c>
      <c r="E13" s="10"/>
      <c r="F13" s="133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51">
      <c r="A14" s="123">
        <f>IF((SUM('Раздел 1'!AC22:AC22)=0),"","Неверно!")</f>
      </c>
      <c r="B14" s="124">
        <v>125257</v>
      </c>
      <c r="C14" s="127" t="s">
        <v>908</v>
      </c>
      <c r="D14" s="127" t="s">
        <v>896</v>
      </c>
      <c r="E14" s="10"/>
      <c r="F14" s="133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51">
      <c r="A15" s="123">
        <f>IF((SUM('Раздел 1'!AC23:AC23)=0),"","Неверно!")</f>
      </c>
      <c r="B15" s="124">
        <v>125257</v>
      </c>
      <c r="C15" s="127" t="s">
        <v>909</v>
      </c>
      <c r="D15" s="127" t="s">
        <v>896</v>
      </c>
      <c r="E15" s="10"/>
      <c r="F15" s="133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51">
      <c r="A16" s="123">
        <f>IF((SUM('Раздел 1'!AC24:AC24)=0),"","Неверно!")</f>
      </c>
      <c r="B16" s="124">
        <v>125257</v>
      </c>
      <c r="C16" s="127" t="s">
        <v>910</v>
      </c>
      <c r="D16" s="127" t="s">
        <v>896</v>
      </c>
      <c r="E16" s="10"/>
      <c r="F16" s="133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51">
      <c r="A17" s="123">
        <f>IF((SUM('Раздел 1'!AC25:AC25)=0),"","Неверно!")</f>
      </c>
      <c r="B17" s="124">
        <v>125257</v>
      </c>
      <c r="C17" s="127" t="s">
        <v>911</v>
      </c>
      <c r="D17" s="127" t="s">
        <v>896</v>
      </c>
      <c r="E17" s="10"/>
      <c r="F17" s="133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51">
      <c r="A18" s="123">
        <f>IF((SUM('Раздел 1'!AC26:AC26)=0),"","Неверно!")</f>
      </c>
      <c r="B18" s="124">
        <v>125257</v>
      </c>
      <c r="C18" s="127" t="s">
        <v>912</v>
      </c>
      <c r="D18" s="127" t="s">
        <v>896</v>
      </c>
      <c r="E18" s="10"/>
      <c r="F18" s="133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51">
      <c r="A19" s="123">
        <f>IF((SUM('Раздел 1'!AC27:AC27)=0),"","Неверно!")</f>
      </c>
      <c r="B19" s="124">
        <v>125257</v>
      </c>
      <c r="C19" s="127" t="s">
        <v>913</v>
      </c>
      <c r="D19" s="127" t="s">
        <v>896</v>
      </c>
      <c r="E19" s="10"/>
      <c r="F19" s="133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51">
      <c r="A20" s="123">
        <f>IF((SUM('Раздел 1'!AC28:AC28)=0),"","Неверно!")</f>
      </c>
      <c r="B20" s="124">
        <v>125257</v>
      </c>
      <c r="C20" s="127" t="s">
        <v>914</v>
      </c>
      <c r="D20" s="127" t="s">
        <v>896</v>
      </c>
      <c r="E20" s="10"/>
      <c r="F20" s="133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51">
      <c r="A21" s="123">
        <f>IF((SUM('Раздел 1'!AC29:AC29)=0),"","Неверно!")</f>
      </c>
      <c r="B21" s="124">
        <v>125257</v>
      </c>
      <c r="C21" s="127" t="s">
        <v>915</v>
      </c>
      <c r="D21" s="127" t="s">
        <v>896</v>
      </c>
      <c r="E21" s="10"/>
      <c r="F21" s="133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51">
      <c r="A22" s="123">
        <f>IF((SUM('Раздел 1'!AC30:AC30)=0),"","Неверно!")</f>
      </c>
      <c r="B22" s="124">
        <v>125257</v>
      </c>
      <c r="C22" s="127" t="s">
        <v>916</v>
      </c>
      <c r="D22" s="127" t="s">
        <v>896</v>
      </c>
      <c r="E22" s="10"/>
      <c r="F22" s="133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51">
      <c r="A23" s="123">
        <f>IF((SUM('Раздел 1'!AC31:AC31)=0),"","Неверно!")</f>
      </c>
      <c r="B23" s="124">
        <v>125257</v>
      </c>
      <c r="C23" s="127" t="s">
        <v>917</v>
      </c>
      <c r="D23" s="127" t="s">
        <v>896</v>
      </c>
      <c r="E23" s="10"/>
      <c r="F23" s="133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51">
      <c r="A24" s="123">
        <f>IF((SUM('Раздел 1'!AC32:AC32)=0),"","Неверно!")</f>
      </c>
      <c r="B24" s="124">
        <v>125257</v>
      </c>
      <c r="C24" s="127" t="s">
        <v>918</v>
      </c>
      <c r="D24" s="127" t="s">
        <v>896</v>
      </c>
      <c r="E24" s="10"/>
      <c r="F24" s="133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51">
      <c r="A25" s="123">
        <f>IF((SUM('Раздел 1'!AC33:AC33)=0),"","Неверно!")</f>
      </c>
      <c r="B25" s="124">
        <v>125257</v>
      </c>
      <c r="C25" s="127" t="s">
        <v>919</v>
      </c>
      <c r="D25" s="127" t="s">
        <v>896</v>
      </c>
      <c r="E25" s="10"/>
      <c r="F25" s="133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51">
      <c r="A26" s="123">
        <f>IF((SUM('Раздел 1'!AC34:AC34)=0),"","Неверно!")</f>
      </c>
      <c r="B26" s="124">
        <v>125257</v>
      </c>
      <c r="C26" s="127" t="s">
        <v>920</v>
      </c>
      <c r="D26" s="127" t="s">
        <v>896</v>
      </c>
      <c r="E26" s="10"/>
      <c r="F26" s="133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51">
      <c r="A27" s="123">
        <f>IF((SUM('Раздел 1'!AC35:AC35)=0),"","Неверно!")</f>
      </c>
      <c r="B27" s="124">
        <v>125257</v>
      </c>
      <c r="C27" s="127" t="s">
        <v>921</v>
      </c>
      <c r="D27" s="127" t="s">
        <v>896</v>
      </c>
      <c r="E27" s="10"/>
      <c r="F27" s="133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51">
      <c r="A28" s="123">
        <f>IF((SUM('Раздел 1'!AC36:AC36)=0),"","Неверно!")</f>
      </c>
      <c r="B28" s="124">
        <v>125257</v>
      </c>
      <c r="C28" s="127" t="s">
        <v>922</v>
      </c>
      <c r="D28" s="127" t="s">
        <v>896</v>
      </c>
      <c r="E28" s="10"/>
      <c r="F28" s="133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51">
      <c r="A29" s="123">
        <f>IF((SUM('Раздел 1'!AC37:AC37)=0),"","Неверно!")</f>
      </c>
      <c r="B29" s="124">
        <v>125257</v>
      </c>
      <c r="C29" s="127" t="s">
        <v>923</v>
      </c>
      <c r="D29" s="127" t="s">
        <v>896</v>
      </c>
      <c r="E29" s="10"/>
      <c r="F29" s="133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51">
      <c r="A30" s="123">
        <f>IF((SUM('Раздел 1'!AC38:AC38)=0),"","Неверно!")</f>
      </c>
      <c r="B30" s="124">
        <v>125257</v>
      </c>
      <c r="C30" s="127" t="s">
        <v>924</v>
      </c>
      <c r="D30" s="127" t="s">
        <v>896</v>
      </c>
      <c r="E30" s="10"/>
      <c r="F30" s="133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51">
      <c r="A31" s="123">
        <f>IF((SUM('Раздел 1'!AC39:AC39)=0),"","Неверно!")</f>
      </c>
      <c r="B31" s="124">
        <v>125257</v>
      </c>
      <c r="C31" s="127" t="s">
        <v>925</v>
      </c>
      <c r="D31" s="127" t="s">
        <v>896</v>
      </c>
      <c r="E31" s="10"/>
      <c r="F31" s="133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51">
      <c r="A32" s="123">
        <f>IF((SUM('Раздел 1'!AC40:AC40)=0),"","Неверно!")</f>
      </c>
      <c r="B32" s="124">
        <v>125257</v>
      </c>
      <c r="C32" s="127" t="s">
        <v>926</v>
      </c>
      <c r="D32" s="127" t="s">
        <v>896</v>
      </c>
      <c r="E32" s="10"/>
      <c r="F32" s="133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51">
      <c r="A33" s="123">
        <f>IF((SUM('Раздел 1'!AC41:AC41)=0),"","Неверно!")</f>
      </c>
      <c r="B33" s="124">
        <v>125257</v>
      </c>
      <c r="C33" s="127" t="s">
        <v>927</v>
      </c>
      <c r="D33" s="127" t="s">
        <v>896</v>
      </c>
      <c r="E33" s="10"/>
      <c r="F33" s="133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51">
      <c r="A34" s="123">
        <f>IF((SUM('Раздел 1'!AC42:AC42)=0),"","Неверно!")</f>
      </c>
      <c r="B34" s="124">
        <v>125257</v>
      </c>
      <c r="C34" s="127" t="s">
        <v>928</v>
      </c>
      <c r="D34" s="127" t="s">
        <v>896</v>
      </c>
      <c r="E34" s="10"/>
      <c r="F34" s="133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51">
      <c r="A35" s="123">
        <f>IF((SUM('Раздел 1'!AC43:AC43)=0),"","Неверно!")</f>
      </c>
      <c r="B35" s="124">
        <v>125257</v>
      </c>
      <c r="C35" s="127" t="s">
        <v>929</v>
      </c>
      <c r="D35" s="127" t="s">
        <v>896</v>
      </c>
      <c r="E35" s="10"/>
      <c r="F35" s="133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51">
      <c r="A36" s="123">
        <f>IF((SUM('Раздел 1'!AC44:AC44)=0),"","Неверно!")</f>
      </c>
      <c r="B36" s="124">
        <v>125257</v>
      </c>
      <c r="C36" s="127" t="s">
        <v>930</v>
      </c>
      <c r="D36" s="127" t="s">
        <v>896</v>
      </c>
      <c r="E36" s="10"/>
      <c r="F36" s="133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51">
      <c r="A37" s="123">
        <f>IF((SUM('Раздел 1'!AC45:AC45)=0),"","Неверно!")</f>
      </c>
      <c r="B37" s="124">
        <v>125257</v>
      </c>
      <c r="C37" s="127" t="s">
        <v>931</v>
      </c>
      <c r="D37" s="127" t="s">
        <v>896</v>
      </c>
      <c r="E37" s="10"/>
      <c r="F37" s="133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51">
      <c r="A38" s="123">
        <f>IF((SUM('Раздел 1'!AC46:AC46)=0),"","Неверно!")</f>
      </c>
      <c r="B38" s="124">
        <v>125257</v>
      </c>
      <c r="C38" s="127" t="s">
        <v>932</v>
      </c>
      <c r="D38" s="127" t="s">
        <v>896</v>
      </c>
      <c r="E38" s="10"/>
      <c r="F38" s="133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51">
      <c r="A39" s="123">
        <f>IF((SUM('Раздел 1'!AC47:AC47)=0),"","Неверно!")</f>
      </c>
      <c r="B39" s="124">
        <v>125257</v>
      </c>
      <c r="C39" s="127" t="s">
        <v>933</v>
      </c>
      <c r="D39" s="127" t="s">
        <v>896</v>
      </c>
      <c r="E39" s="10"/>
      <c r="F39" s="133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51">
      <c r="A40" s="123">
        <f>IF((SUM('Раздел 1'!AC48:AC48)=0),"","Неверно!")</f>
      </c>
      <c r="B40" s="124">
        <v>125257</v>
      </c>
      <c r="C40" s="127" t="s">
        <v>934</v>
      </c>
      <c r="D40" s="127" t="s">
        <v>896</v>
      </c>
      <c r="E40" s="10"/>
      <c r="F40" s="133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76.5">
      <c r="A41" s="123">
        <f>IF((SUM('Раздел 2'!E6:E6)=SUM('Раздел 2'!Z6:Z6)+SUM('Раздел 2'!Y6:Y6)),"","Неверно!")</f>
      </c>
      <c r="B41" s="124">
        <v>125270</v>
      </c>
      <c r="C41" s="127" t="s">
        <v>935</v>
      </c>
      <c r="D41" s="127" t="s">
        <v>936</v>
      </c>
      <c r="E41" s="10"/>
      <c r="F41" s="133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76.5">
      <c r="A42" s="123">
        <f>IF((SUM('Раздел 2'!E7:E7)=SUM('Раздел 2'!Z7:Z7)+SUM('Раздел 2'!Y7:Y7)),"","Неверно!")</f>
      </c>
      <c r="B42" s="124">
        <v>125270</v>
      </c>
      <c r="C42" s="127" t="s">
        <v>937</v>
      </c>
      <c r="D42" s="127" t="s">
        <v>936</v>
      </c>
      <c r="E42" s="10"/>
      <c r="F42" s="133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76.5">
      <c r="A43" s="123">
        <f>IF((SUM('Раздел 2'!E8:E8)=SUM('Раздел 2'!Z8:Z8)+SUM('Раздел 2'!Y8:Y8)),"","Неверно!")</f>
      </c>
      <c r="B43" s="124">
        <v>125270</v>
      </c>
      <c r="C43" s="127" t="s">
        <v>938</v>
      </c>
      <c r="D43" s="127" t="s">
        <v>936</v>
      </c>
      <c r="E43" s="10"/>
      <c r="F43" s="133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76.5">
      <c r="A44" s="123">
        <f>IF((SUM('Раздел 2'!E9:E9)=SUM('Раздел 2'!Z9:Z9)+SUM('Раздел 2'!Y9:Y9)),"","Неверно!")</f>
      </c>
      <c r="B44" s="124">
        <v>125270</v>
      </c>
      <c r="C44" s="127" t="s">
        <v>939</v>
      </c>
      <c r="D44" s="127" t="s">
        <v>936</v>
      </c>
      <c r="E44" s="10"/>
      <c r="F44" s="133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76.5">
      <c r="A45" s="123">
        <f>IF((SUM('Раздел 2'!E10:E10)=SUM('Раздел 2'!Z10:Z10)+SUM('Раздел 2'!Y10:Y10)),"","Неверно!")</f>
      </c>
      <c r="B45" s="124">
        <v>125270</v>
      </c>
      <c r="C45" s="127" t="s">
        <v>940</v>
      </c>
      <c r="D45" s="127" t="s">
        <v>936</v>
      </c>
      <c r="E45" s="10"/>
      <c r="F45" s="133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76.5">
      <c r="A46" s="123">
        <f>IF((SUM('Раздел 2'!E11:E11)=SUM('Раздел 2'!Z11:Z11)+SUM('Раздел 2'!Y11:Y11)),"","Неверно!")</f>
      </c>
      <c r="B46" s="124">
        <v>125270</v>
      </c>
      <c r="C46" s="127" t="s">
        <v>941</v>
      </c>
      <c r="D46" s="127" t="s">
        <v>936</v>
      </c>
      <c r="E46" s="10"/>
      <c r="F46" s="133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76.5">
      <c r="A47" s="123">
        <f>IF((SUM('Раздел 2'!E12:E12)=SUM('Раздел 2'!Z12:Z12)+SUM('Раздел 2'!Y12:Y12)),"","Неверно!")</f>
      </c>
      <c r="B47" s="124">
        <v>125270</v>
      </c>
      <c r="C47" s="127" t="s">
        <v>942</v>
      </c>
      <c r="D47" s="127" t="s">
        <v>936</v>
      </c>
      <c r="E47" s="10"/>
      <c r="F47" s="133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76.5">
      <c r="A48" s="123">
        <f>IF((SUM('Раздел 2'!E13:E13)=SUM('Раздел 2'!Z13:Z13)+SUM('Раздел 2'!Y13:Y13)),"","Неверно!")</f>
      </c>
      <c r="B48" s="124">
        <v>125270</v>
      </c>
      <c r="C48" s="127" t="s">
        <v>943</v>
      </c>
      <c r="D48" s="127" t="s">
        <v>936</v>
      </c>
      <c r="E48" s="10"/>
      <c r="F48" s="133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76.5">
      <c r="A49" s="123">
        <f>IF((SUM('Раздел 2'!E14:E14)=SUM('Раздел 2'!Z14:Z14)+SUM('Раздел 2'!Y14:Y14)),"","Неверно!")</f>
      </c>
      <c r="B49" s="124">
        <v>125270</v>
      </c>
      <c r="C49" s="127" t="s">
        <v>944</v>
      </c>
      <c r="D49" s="127" t="s">
        <v>936</v>
      </c>
      <c r="E49" s="10"/>
      <c r="F49" s="133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76.5">
      <c r="A50" s="123">
        <f>IF((SUM('Раздел 2'!E15:E15)=SUM('Раздел 2'!Z15:Z15)+SUM('Раздел 2'!Y15:Y15)),"","Неверно!")</f>
      </c>
      <c r="B50" s="124">
        <v>125270</v>
      </c>
      <c r="C50" s="127" t="s">
        <v>945</v>
      </c>
      <c r="D50" s="127" t="s">
        <v>936</v>
      </c>
      <c r="E50" s="10"/>
      <c r="F50" s="133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76.5">
      <c r="A51" s="123">
        <f>IF((SUM('Раздел 2'!E16:E16)=SUM('Раздел 2'!Z16:Z16)+SUM('Раздел 2'!Y16:Y16)),"","Неверно!")</f>
      </c>
      <c r="B51" s="124">
        <v>125270</v>
      </c>
      <c r="C51" s="127" t="s">
        <v>946</v>
      </c>
      <c r="D51" s="127" t="s">
        <v>936</v>
      </c>
      <c r="E51" s="10"/>
      <c r="F51" s="133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76.5">
      <c r="A52" s="123">
        <f>IF((SUM('Раздел 2'!E17:E17)=SUM('Раздел 2'!Z17:Z17)+SUM('Раздел 2'!Y17:Y17)),"","Неверно!")</f>
      </c>
      <c r="B52" s="124">
        <v>125270</v>
      </c>
      <c r="C52" s="127" t="s">
        <v>947</v>
      </c>
      <c r="D52" s="127" t="s">
        <v>936</v>
      </c>
      <c r="E52" s="10"/>
      <c r="F52" s="133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76.5">
      <c r="A53" s="123">
        <f>IF((SUM('Раздел 2'!E18:E18)=SUM('Раздел 2'!Z18:Z18)+SUM('Раздел 2'!Y18:Y18)),"","Неверно!")</f>
      </c>
      <c r="B53" s="124">
        <v>125270</v>
      </c>
      <c r="C53" s="127" t="s">
        <v>948</v>
      </c>
      <c r="D53" s="127" t="s">
        <v>936</v>
      </c>
      <c r="E53" s="10"/>
      <c r="F53" s="133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76.5">
      <c r="A54" s="123">
        <f>IF((SUM('Раздел 2'!E19:E19)=SUM('Раздел 2'!Z19:Z19)+SUM('Раздел 2'!Y19:Y19)),"","Неверно!")</f>
      </c>
      <c r="B54" s="124">
        <v>125270</v>
      </c>
      <c r="C54" s="127" t="s">
        <v>949</v>
      </c>
      <c r="D54" s="127" t="s">
        <v>936</v>
      </c>
      <c r="E54" s="10"/>
      <c r="F54" s="133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76.5">
      <c r="A55" s="123">
        <f>IF((SUM('Раздел 2'!E20:E20)=SUM('Раздел 2'!Z20:Z20)+SUM('Раздел 2'!Y20:Y20)),"","Неверно!")</f>
      </c>
      <c r="B55" s="124">
        <v>125270</v>
      </c>
      <c r="C55" s="127" t="s">
        <v>950</v>
      </c>
      <c r="D55" s="127" t="s">
        <v>936</v>
      </c>
      <c r="E55" s="10"/>
      <c r="F55" s="133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76.5">
      <c r="A56" s="123">
        <f>IF((SUM('Раздел 2'!E21:E21)=SUM('Раздел 2'!Z21:Z21)+SUM('Раздел 2'!Y21:Y21)),"","Неверно!")</f>
      </c>
      <c r="B56" s="124">
        <v>125270</v>
      </c>
      <c r="C56" s="127" t="s">
        <v>951</v>
      </c>
      <c r="D56" s="127" t="s">
        <v>936</v>
      </c>
      <c r="E56" s="10"/>
      <c r="F56" s="133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76.5">
      <c r="A57" s="123">
        <f>IF((SUM('Раздел 2'!E22:E22)=SUM('Раздел 2'!Z22:Z22)+SUM('Раздел 2'!Y22:Y22)),"","Неверно!")</f>
      </c>
      <c r="B57" s="124">
        <v>125270</v>
      </c>
      <c r="C57" s="127" t="s">
        <v>952</v>
      </c>
      <c r="D57" s="127" t="s">
        <v>936</v>
      </c>
      <c r="E57" s="10"/>
      <c r="F57" s="133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76.5">
      <c r="A58" s="123">
        <f>IF((SUM('Раздел 2'!E23:E23)=SUM('Раздел 2'!Z23:Z23)+SUM('Раздел 2'!Y23:Y23)),"","Неверно!")</f>
      </c>
      <c r="B58" s="124">
        <v>125270</v>
      </c>
      <c r="C58" s="127" t="s">
        <v>953</v>
      </c>
      <c r="D58" s="127" t="s">
        <v>936</v>
      </c>
      <c r="E58" s="10"/>
      <c r="F58" s="133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76.5">
      <c r="A59" s="123">
        <f>IF((SUM('Раздел 2'!E24:E24)=SUM('Раздел 2'!Z24:Z24)+SUM('Раздел 2'!Y24:Y24)),"","Неверно!")</f>
      </c>
      <c r="B59" s="124">
        <v>125270</v>
      </c>
      <c r="C59" s="127" t="s">
        <v>954</v>
      </c>
      <c r="D59" s="127" t="s">
        <v>936</v>
      </c>
      <c r="E59" s="10"/>
      <c r="F59" s="133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76.5">
      <c r="A60" s="123">
        <f>IF((SUM('Раздел 2'!E25:E25)=SUM('Раздел 2'!Z25:Z25)+SUM('Раздел 2'!Y25:Y25)),"","Неверно!")</f>
      </c>
      <c r="B60" s="124">
        <v>125270</v>
      </c>
      <c r="C60" s="127" t="s">
        <v>955</v>
      </c>
      <c r="D60" s="127" t="s">
        <v>936</v>
      </c>
      <c r="E60" s="10"/>
      <c r="F60" s="133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76.5">
      <c r="A61" s="123">
        <f>IF((SUM('Раздел 2'!E26:E26)=SUM('Раздел 2'!Z26:Z26)+SUM('Раздел 2'!Y26:Y26)),"","Неверно!")</f>
      </c>
      <c r="B61" s="124">
        <v>125270</v>
      </c>
      <c r="C61" s="127" t="s">
        <v>956</v>
      </c>
      <c r="D61" s="127" t="s">
        <v>936</v>
      </c>
      <c r="E61" s="10"/>
      <c r="F61" s="133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76.5">
      <c r="A62" s="123">
        <f>IF((SUM('Раздел 2'!E27:E27)=SUM('Раздел 2'!Z27:Z27)+SUM('Раздел 2'!Y27:Y27)),"","Неверно!")</f>
      </c>
      <c r="B62" s="124">
        <v>125270</v>
      </c>
      <c r="C62" s="127" t="s">
        <v>957</v>
      </c>
      <c r="D62" s="127" t="s">
        <v>936</v>
      </c>
      <c r="E62" s="10"/>
      <c r="F62" s="133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76.5">
      <c r="A63" s="123">
        <f>IF((SUM('Раздел 2'!E28:E28)=SUM('Раздел 2'!Z28:Z28)+SUM('Раздел 2'!Y28:Y28)),"","Неверно!")</f>
      </c>
      <c r="B63" s="124">
        <v>125270</v>
      </c>
      <c r="C63" s="127" t="s">
        <v>958</v>
      </c>
      <c r="D63" s="127" t="s">
        <v>936</v>
      </c>
      <c r="E63" s="10"/>
      <c r="F63" s="133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76.5">
      <c r="A64" s="123">
        <f>IF((SUM('Раздел 2'!E29:E29)=SUM('Раздел 2'!Z29:Z29)+SUM('Раздел 2'!Y29:Y29)),"","Неверно!")</f>
      </c>
      <c r="B64" s="124">
        <v>125270</v>
      </c>
      <c r="C64" s="127" t="s">
        <v>959</v>
      </c>
      <c r="D64" s="127" t="s">
        <v>936</v>
      </c>
      <c r="E64" s="10"/>
      <c r="F64" s="133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76.5">
      <c r="A65" s="123">
        <f>IF((SUM('Раздел 2'!E30:E30)=SUM('Раздел 2'!Z30:Z30)+SUM('Раздел 2'!Y30:Y30)),"","Неверно!")</f>
      </c>
      <c r="B65" s="124">
        <v>125270</v>
      </c>
      <c r="C65" s="127" t="s">
        <v>960</v>
      </c>
      <c r="D65" s="127" t="s">
        <v>936</v>
      </c>
      <c r="E65" s="10"/>
      <c r="F65" s="133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76.5">
      <c r="A66" s="123">
        <f>IF((SUM('Раздел 2'!E31:E31)=SUM('Раздел 2'!Z31:Z31)+SUM('Раздел 2'!Y31:Y31)),"","Неверно!")</f>
      </c>
      <c r="B66" s="124">
        <v>125270</v>
      </c>
      <c r="C66" s="127" t="s">
        <v>961</v>
      </c>
      <c r="D66" s="127" t="s">
        <v>936</v>
      </c>
      <c r="E66" s="10"/>
      <c r="F66" s="133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76.5">
      <c r="A67" s="123">
        <f>IF((SUM('Раздел 2'!E32:E32)=SUM('Раздел 2'!Z32:Z32)+SUM('Раздел 2'!Y32:Y32)),"","Неверно!")</f>
      </c>
      <c r="B67" s="124">
        <v>125270</v>
      </c>
      <c r="C67" s="127" t="s">
        <v>962</v>
      </c>
      <c r="D67" s="127" t="s">
        <v>936</v>
      </c>
      <c r="E67" s="10"/>
      <c r="F67" s="133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76.5">
      <c r="A68" s="123">
        <f>IF((SUM('Раздел 2'!E33:E33)=SUM('Раздел 2'!Z33:Z33)+SUM('Раздел 2'!Y33:Y33)),"","Неверно!")</f>
      </c>
      <c r="B68" s="124">
        <v>125270</v>
      </c>
      <c r="C68" s="127" t="s">
        <v>963</v>
      </c>
      <c r="D68" s="127" t="s">
        <v>936</v>
      </c>
      <c r="E68" s="10"/>
      <c r="F68" s="133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76.5">
      <c r="A69" s="123">
        <f>IF((SUM('Раздел 2'!E34:E34)=SUM('Раздел 2'!Z34:Z34)+SUM('Раздел 2'!Y34:Y34)),"","Неверно!")</f>
      </c>
      <c r="B69" s="124">
        <v>125270</v>
      </c>
      <c r="C69" s="127" t="s">
        <v>964</v>
      </c>
      <c r="D69" s="127" t="s">
        <v>936</v>
      </c>
      <c r="E69" s="10"/>
      <c r="F69" s="133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76.5">
      <c r="A70" s="123">
        <f>IF((SUM('Раздел 2'!E35:E35)=SUM('Раздел 2'!Z35:Z35)+SUM('Раздел 2'!Y35:Y35)),"","Неверно!")</f>
      </c>
      <c r="B70" s="124">
        <v>125270</v>
      </c>
      <c r="C70" s="127" t="s">
        <v>965</v>
      </c>
      <c r="D70" s="127" t="s">
        <v>936</v>
      </c>
      <c r="E70" s="10"/>
      <c r="F70" s="133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76.5">
      <c r="A71" s="123">
        <f>IF((SUM('Раздел 2'!E36:E36)=SUM('Раздел 2'!Z36:Z36)+SUM('Раздел 2'!Y36:Y36)),"","Неверно!")</f>
      </c>
      <c r="B71" s="124">
        <v>125270</v>
      </c>
      <c r="C71" s="127" t="s">
        <v>966</v>
      </c>
      <c r="D71" s="127" t="s">
        <v>936</v>
      </c>
      <c r="E71" s="10"/>
      <c r="F71" s="133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</sheetData>
  <sheetProtection/>
  <printOptions/>
  <pageMargins left="0.8" right="0.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141" customWidth="1"/>
    <col min="2" max="2" width="7.8515625" style="142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69" t="s">
        <v>581</v>
      </c>
      <c r="B1" s="137" t="s">
        <v>174</v>
      </c>
      <c r="D1" s="70" t="s">
        <v>175</v>
      </c>
      <c r="E1" s="71" t="s">
        <v>174</v>
      </c>
    </row>
    <row r="2" spans="1:5" ht="15.75">
      <c r="A2" s="138" t="s">
        <v>582</v>
      </c>
      <c r="B2" s="139">
        <v>1</v>
      </c>
      <c r="D2" s="1">
        <v>6</v>
      </c>
      <c r="E2" s="5" t="s">
        <v>176</v>
      </c>
    </row>
    <row r="3" spans="1:5" ht="16.5" thickBot="1">
      <c r="A3" s="138" t="s">
        <v>583</v>
      </c>
      <c r="B3" s="139">
        <v>3</v>
      </c>
      <c r="D3" s="2">
        <v>12</v>
      </c>
      <c r="E3" s="6" t="s">
        <v>177</v>
      </c>
    </row>
    <row r="4" spans="1:2" ht="15.75">
      <c r="A4" s="138" t="s">
        <v>584</v>
      </c>
      <c r="B4" s="139">
        <v>15</v>
      </c>
    </row>
    <row r="5" spans="1:2" ht="15.75">
      <c r="A5" s="138" t="s">
        <v>585</v>
      </c>
      <c r="B5" s="139">
        <v>21</v>
      </c>
    </row>
    <row r="6" spans="1:2" ht="15.75">
      <c r="A6" s="138" t="s">
        <v>586</v>
      </c>
      <c r="B6" s="139">
        <v>31</v>
      </c>
    </row>
    <row r="7" spans="1:2" ht="15.75">
      <c r="A7" s="138" t="s">
        <v>587</v>
      </c>
      <c r="B7" s="139">
        <v>37</v>
      </c>
    </row>
    <row r="8" spans="1:2" ht="15.75">
      <c r="A8" s="138" t="s">
        <v>588</v>
      </c>
      <c r="B8" s="139">
        <v>57</v>
      </c>
    </row>
    <row r="9" spans="1:2" ht="15.75">
      <c r="A9" s="138" t="s">
        <v>589</v>
      </c>
      <c r="B9" s="139">
        <v>47</v>
      </c>
    </row>
    <row r="10" spans="1:2" ht="15.75">
      <c r="A10" s="138" t="s">
        <v>590</v>
      </c>
      <c r="B10" s="139">
        <v>43</v>
      </c>
    </row>
    <row r="11" spans="1:2" ht="15.75">
      <c r="A11" s="138" t="s">
        <v>591</v>
      </c>
      <c r="B11" s="139">
        <v>55</v>
      </c>
    </row>
    <row r="12" spans="1:2" ht="15.75">
      <c r="A12" s="138" t="s">
        <v>592</v>
      </c>
      <c r="B12" s="139">
        <v>63</v>
      </c>
    </row>
    <row r="13" spans="1:2" ht="15.75">
      <c r="A13" s="138" t="s">
        <v>593</v>
      </c>
      <c r="B13" s="139">
        <v>85</v>
      </c>
    </row>
    <row r="14" spans="1:2" ht="15.75">
      <c r="A14" s="138" t="s">
        <v>594</v>
      </c>
      <c r="B14" s="139">
        <v>87</v>
      </c>
    </row>
    <row r="15" spans="1:2" ht="15.75">
      <c r="A15" s="138" t="s">
        <v>595</v>
      </c>
      <c r="B15" s="139">
        <v>141</v>
      </c>
    </row>
    <row r="16" spans="1:2" ht="15.75">
      <c r="A16" s="138" t="s">
        <v>596</v>
      </c>
      <c r="B16" s="139">
        <v>147</v>
      </c>
    </row>
    <row r="17" spans="1:2" ht="15.75">
      <c r="A17" s="138" t="s">
        <v>597</v>
      </c>
      <c r="B17" s="139">
        <v>127</v>
      </c>
    </row>
    <row r="18" spans="1:2" ht="15.75">
      <c r="A18" s="138" t="s">
        <v>598</v>
      </c>
      <c r="B18" s="139">
        <v>133</v>
      </c>
    </row>
    <row r="19" spans="1:2" ht="15.75">
      <c r="A19" s="138" t="s">
        <v>599</v>
      </c>
      <c r="B19" s="139">
        <v>153</v>
      </c>
    </row>
    <row r="20" spans="1:2" ht="15.75">
      <c r="A20" s="138" t="s">
        <v>600</v>
      </c>
      <c r="B20" s="139">
        <v>159</v>
      </c>
    </row>
    <row r="21" spans="1:2" ht="15.75">
      <c r="A21" s="138" t="s">
        <v>601</v>
      </c>
      <c r="B21" s="139">
        <v>171</v>
      </c>
    </row>
    <row r="22" spans="1:2" ht="15.75">
      <c r="A22" s="138" t="s">
        <v>602</v>
      </c>
      <c r="B22" s="139">
        <v>165</v>
      </c>
    </row>
    <row r="23" spans="1:2" ht="15.75">
      <c r="A23" s="138" t="s">
        <v>603</v>
      </c>
      <c r="B23" s="139">
        <v>7</v>
      </c>
    </row>
    <row r="24" spans="1:2" ht="15.75">
      <c r="A24" s="138" t="s">
        <v>604</v>
      </c>
      <c r="B24" s="139">
        <v>9</v>
      </c>
    </row>
    <row r="25" spans="1:2" ht="15.75">
      <c r="A25" s="138" t="s">
        <v>605</v>
      </c>
      <c r="B25" s="139">
        <v>13</v>
      </c>
    </row>
    <row r="26" spans="1:2" ht="15.75">
      <c r="A26" s="138" t="s">
        <v>606</v>
      </c>
      <c r="B26" s="139">
        <v>17</v>
      </c>
    </row>
    <row r="27" spans="1:2" ht="15.75">
      <c r="A27" s="138" t="s">
        <v>607</v>
      </c>
      <c r="B27" s="139">
        <v>19</v>
      </c>
    </row>
    <row r="28" spans="1:2" ht="15.75">
      <c r="A28" s="138" t="s">
        <v>608</v>
      </c>
      <c r="B28" s="139">
        <v>23</v>
      </c>
    </row>
    <row r="29" spans="1:2" ht="15.75">
      <c r="A29" s="138" t="s">
        <v>609</v>
      </c>
      <c r="B29" s="139">
        <v>27</v>
      </c>
    </row>
    <row r="30" spans="1:2" ht="15.75">
      <c r="A30" s="138" t="s">
        <v>610</v>
      </c>
      <c r="B30" s="139">
        <v>25</v>
      </c>
    </row>
    <row r="31" spans="1:2" ht="15.75">
      <c r="A31" s="138" t="s">
        <v>611</v>
      </c>
      <c r="B31" s="139">
        <v>29</v>
      </c>
    </row>
    <row r="32" spans="1:2" ht="15.75">
      <c r="A32" s="138" t="s">
        <v>612</v>
      </c>
      <c r="B32" s="139">
        <v>35</v>
      </c>
    </row>
    <row r="33" spans="1:2" ht="15.75">
      <c r="A33" s="138" t="s">
        <v>613</v>
      </c>
      <c r="B33" s="139">
        <v>39</v>
      </c>
    </row>
    <row r="34" spans="1:2" ht="15.75">
      <c r="A34" s="138" t="s">
        <v>614</v>
      </c>
      <c r="B34" s="139">
        <v>49</v>
      </c>
    </row>
    <row r="35" spans="1:2" ht="15.75">
      <c r="A35" s="138" t="s">
        <v>615</v>
      </c>
      <c r="B35" s="139">
        <v>45</v>
      </c>
    </row>
    <row r="36" spans="1:2" ht="15.75">
      <c r="A36" s="138" t="s">
        <v>616</v>
      </c>
      <c r="B36" s="139">
        <v>59</v>
      </c>
    </row>
    <row r="37" spans="1:2" ht="15.75">
      <c r="A37" s="138" t="s">
        <v>617</v>
      </c>
      <c r="B37" s="139">
        <v>61</v>
      </c>
    </row>
    <row r="38" spans="1:2" ht="15.75">
      <c r="A38" s="138" t="s">
        <v>618</v>
      </c>
      <c r="B38" s="139">
        <v>65</v>
      </c>
    </row>
    <row r="39" spans="1:2" ht="15.75">
      <c r="A39" s="138" t="s">
        <v>619</v>
      </c>
      <c r="B39" s="139">
        <v>75</v>
      </c>
    </row>
    <row r="40" spans="1:2" ht="15.75">
      <c r="A40" s="138" t="s">
        <v>620</v>
      </c>
      <c r="B40" s="139">
        <v>77</v>
      </c>
    </row>
    <row r="41" spans="1:2" ht="15.75">
      <c r="A41" s="138" t="s">
        <v>621</v>
      </c>
      <c r="B41" s="139">
        <v>79</v>
      </c>
    </row>
    <row r="42" spans="1:2" ht="15.75">
      <c r="A42" s="138" t="s">
        <v>622</v>
      </c>
      <c r="B42" s="139">
        <v>81</v>
      </c>
    </row>
    <row r="43" spans="1:2" ht="15.75">
      <c r="A43" s="138" t="s">
        <v>623</v>
      </c>
      <c r="B43" s="139">
        <v>83</v>
      </c>
    </row>
    <row r="44" spans="1:2" ht="15.75">
      <c r="A44" s="138" t="s">
        <v>624</v>
      </c>
      <c r="B44" s="139">
        <v>91</v>
      </c>
    </row>
    <row r="45" spans="1:2" ht="15.75">
      <c r="A45" s="138" t="s">
        <v>625</v>
      </c>
      <c r="B45" s="139">
        <v>93</v>
      </c>
    </row>
    <row r="46" spans="1:2" ht="15.75">
      <c r="A46" s="138" t="s">
        <v>626</v>
      </c>
      <c r="B46" s="139">
        <v>95</v>
      </c>
    </row>
    <row r="47" spans="1:2" ht="15.75">
      <c r="A47" s="138" t="s">
        <v>627</v>
      </c>
      <c r="B47" s="139">
        <v>97</v>
      </c>
    </row>
    <row r="48" spans="1:2" ht="15.75">
      <c r="A48" s="138" t="s">
        <v>628</v>
      </c>
      <c r="B48" s="139">
        <v>99</v>
      </c>
    </row>
    <row r="49" spans="1:2" ht="15.75">
      <c r="A49" s="138" t="s">
        <v>629</v>
      </c>
      <c r="B49" s="139">
        <v>101</v>
      </c>
    </row>
    <row r="50" spans="1:2" ht="15.75">
      <c r="A50" s="138" t="s">
        <v>630</v>
      </c>
      <c r="B50" s="139">
        <v>103</v>
      </c>
    </row>
    <row r="51" spans="1:2" ht="15.75">
      <c r="A51" s="138" t="s">
        <v>631</v>
      </c>
      <c r="B51" s="139">
        <v>105</v>
      </c>
    </row>
    <row r="52" spans="1:2" ht="15.75">
      <c r="A52" s="138" t="s">
        <v>632</v>
      </c>
      <c r="B52" s="139">
        <v>107</v>
      </c>
    </row>
    <row r="53" spans="1:2" ht="15.75">
      <c r="A53" s="138" t="s">
        <v>633</v>
      </c>
      <c r="B53" s="139">
        <v>115</v>
      </c>
    </row>
    <row r="54" spans="1:2" ht="15.75">
      <c r="A54" s="138" t="s">
        <v>634</v>
      </c>
      <c r="B54" s="139">
        <v>117</v>
      </c>
    </row>
    <row r="55" spans="1:2" ht="15.75">
      <c r="A55" s="138" t="s">
        <v>635</v>
      </c>
      <c r="B55" s="139">
        <v>119</v>
      </c>
    </row>
    <row r="56" spans="1:2" ht="15.75">
      <c r="A56" s="138" t="s">
        <v>636</v>
      </c>
      <c r="B56" s="139">
        <v>121</v>
      </c>
    </row>
    <row r="57" spans="1:2" ht="15.75">
      <c r="A57" s="138" t="s">
        <v>637</v>
      </c>
      <c r="B57" s="139">
        <v>125</v>
      </c>
    </row>
    <row r="58" spans="1:2" ht="15.75">
      <c r="A58" s="138" t="s">
        <v>638</v>
      </c>
      <c r="B58" s="139">
        <v>129</v>
      </c>
    </row>
    <row r="59" spans="1:2" ht="15.75">
      <c r="A59" s="138" t="s">
        <v>639</v>
      </c>
      <c r="B59" s="139">
        <v>131</v>
      </c>
    </row>
    <row r="60" spans="1:2" ht="15.75">
      <c r="A60" s="138" t="s">
        <v>640</v>
      </c>
      <c r="B60" s="139">
        <v>135</v>
      </c>
    </row>
    <row r="61" spans="1:2" ht="15.75">
      <c r="A61" s="138" t="s">
        <v>641</v>
      </c>
      <c r="B61" s="139">
        <v>139</v>
      </c>
    </row>
    <row r="62" spans="1:2" ht="15.75">
      <c r="A62" s="138" t="s">
        <v>642</v>
      </c>
      <c r="B62" s="139">
        <v>143</v>
      </c>
    </row>
    <row r="63" spans="1:2" ht="15.75">
      <c r="A63" s="138" t="s">
        <v>643</v>
      </c>
      <c r="B63" s="139">
        <v>145</v>
      </c>
    </row>
    <row r="64" spans="1:2" ht="15.75">
      <c r="A64" s="138" t="s">
        <v>644</v>
      </c>
      <c r="B64" s="139">
        <v>149</v>
      </c>
    </row>
    <row r="65" spans="1:2" ht="15.75">
      <c r="A65" s="138" t="s">
        <v>645</v>
      </c>
      <c r="B65" s="139">
        <v>151</v>
      </c>
    </row>
    <row r="66" spans="1:2" ht="15.75">
      <c r="A66" s="138" t="s">
        <v>646</v>
      </c>
      <c r="B66" s="139">
        <v>155</v>
      </c>
    </row>
    <row r="67" spans="1:2" ht="15.75">
      <c r="A67" s="138" t="s">
        <v>647</v>
      </c>
      <c r="B67" s="139">
        <v>163</v>
      </c>
    </row>
    <row r="68" spans="1:2" ht="15.75">
      <c r="A68" s="138" t="s">
        <v>648</v>
      </c>
      <c r="B68" s="139">
        <v>177</v>
      </c>
    </row>
    <row r="69" spans="1:2" ht="15.75">
      <c r="A69" s="138" t="s">
        <v>649</v>
      </c>
      <c r="B69" s="139">
        <v>89</v>
      </c>
    </row>
    <row r="70" spans="1:2" ht="15.75">
      <c r="A70" s="138" t="s">
        <v>650</v>
      </c>
      <c r="B70" s="139">
        <v>123</v>
      </c>
    </row>
    <row r="71" spans="1:2" ht="15.75">
      <c r="A71" s="138" t="s">
        <v>651</v>
      </c>
      <c r="B71" s="139">
        <v>5</v>
      </c>
    </row>
    <row r="72" spans="1:2" ht="15.75">
      <c r="A72" s="138" t="s">
        <v>652</v>
      </c>
      <c r="B72" s="139">
        <v>67</v>
      </c>
    </row>
    <row r="73" spans="1:2" ht="15.75">
      <c r="A73" s="138" t="s">
        <v>653</v>
      </c>
      <c r="B73" s="139">
        <v>69</v>
      </c>
    </row>
    <row r="74" spans="1:2" ht="15.75">
      <c r="A74" s="138" t="s">
        <v>654</v>
      </c>
      <c r="B74" s="139">
        <v>113</v>
      </c>
    </row>
    <row r="75" spans="1:2" ht="15.75">
      <c r="A75" s="138" t="s">
        <v>655</v>
      </c>
      <c r="B75" s="139">
        <v>137</v>
      </c>
    </row>
    <row r="76" spans="1:2" ht="15.75">
      <c r="A76" s="138" t="s">
        <v>656</v>
      </c>
      <c r="B76" s="139">
        <v>157</v>
      </c>
    </row>
    <row r="77" spans="1:2" ht="15.75">
      <c r="A77" s="138" t="s">
        <v>657</v>
      </c>
      <c r="B77" s="139">
        <v>51</v>
      </c>
    </row>
    <row r="78" spans="1:2" ht="15.75">
      <c r="A78" s="138" t="s">
        <v>658</v>
      </c>
      <c r="B78" s="139">
        <v>167</v>
      </c>
    </row>
    <row r="79" spans="1:2" ht="15.75">
      <c r="A79" s="138" t="s">
        <v>659</v>
      </c>
      <c r="B79" s="139">
        <v>109</v>
      </c>
    </row>
    <row r="80" spans="1:2" ht="15.75">
      <c r="A80" s="138" t="s">
        <v>660</v>
      </c>
      <c r="B80" s="139">
        <v>33</v>
      </c>
    </row>
    <row r="81" spans="1:2" ht="15.75">
      <c r="A81" s="138" t="s">
        <v>661</v>
      </c>
      <c r="B81" s="139">
        <v>11</v>
      </c>
    </row>
    <row r="82" spans="1:2" ht="15.75">
      <c r="A82" s="138" t="s">
        <v>662</v>
      </c>
      <c r="B82" s="139">
        <v>161</v>
      </c>
    </row>
    <row r="83" spans="1:2" ht="15.75">
      <c r="A83" s="138" t="s">
        <v>663</v>
      </c>
      <c r="B83" s="139">
        <v>173</v>
      </c>
    </row>
    <row r="84" spans="1:2" ht="15.75">
      <c r="A84" s="138" t="s">
        <v>664</v>
      </c>
      <c r="B84" s="139">
        <v>175</v>
      </c>
    </row>
    <row r="85" spans="1:2" ht="32.25" thickBot="1">
      <c r="A85" s="136" t="s">
        <v>169</v>
      </c>
      <c r="B85" s="140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2013-08-05T10:30:32Z</cp:lastPrinted>
  <dcterms:created xsi:type="dcterms:W3CDTF">2004-03-24T19:37:04Z</dcterms:created>
  <dcterms:modified xsi:type="dcterms:W3CDTF">2013-08-07T07:04:42Z</dcterms:modified>
  <cp:category/>
  <cp:version/>
  <cp:contentType/>
  <cp:contentStatus/>
</cp:coreProperties>
</file>